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35" windowWidth="9180" windowHeight="4500" activeTab="0"/>
  </bookViews>
  <sheets>
    <sheet name="Umzugsgut-Liste" sheetId="1" r:id="rId1"/>
    <sheet name="Fragen zum Umzug" sheetId="2" r:id="rId2"/>
  </sheets>
  <definedNames/>
  <calcPr fullCalcOnLoad="1"/>
</workbook>
</file>

<file path=xl/sharedStrings.xml><?xml version="1.0" encoding="utf-8"?>
<sst xmlns="http://schemas.openxmlformats.org/spreadsheetml/2006/main" count="286" uniqueCount="179">
  <si>
    <t>Kunde:</t>
  </si>
  <si>
    <t>nach:</t>
  </si>
  <si>
    <t>Gegenstand</t>
  </si>
  <si>
    <t>RE</t>
  </si>
  <si>
    <t>ges. RE</t>
  </si>
  <si>
    <t>Schreibtisch bis 1,6 m</t>
  </si>
  <si>
    <t>Bilder über 0,8 m</t>
  </si>
  <si>
    <t>Schreibtisch über 1,6 m</t>
  </si>
  <si>
    <t>Brücke</t>
  </si>
  <si>
    <t>Deckenlampe</t>
  </si>
  <si>
    <t>Stehlampe</t>
  </si>
  <si>
    <t>Flügel</t>
  </si>
  <si>
    <t>Heimorgel</t>
  </si>
  <si>
    <t>Klavier</t>
  </si>
  <si>
    <t>Musikschrank / Turm</t>
  </si>
  <si>
    <t>Nähmaschine (Schrank)</t>
  </si>
  <si>
    <t>Umzugskarton, bis 80 l</t>
  </si>
  <si>
    <t>Umzugskarton, über 80 l</t>
  </si>
  <si>
    <t>Sekretär</t>
  </si>
  <si>
    <t>Sessel mit Armlehnen</t>
  </si>
  <si>
    <t>Sessel ohne Armlehnen</t>
  </si>
  <si>
    <t>Standuhr</t>
  </si>
  <si>
    <t>Stereoanlage</t>
  </si>
  <si>
    <t>Stuhl</t>
  </si>
  <si>
    <t>Stuhl mit Armlehnen</t>
  </si>
  <si>
    <t>Teppich</t>
  </si>
  <si>
    <t>Kommode</t>
  </si>
  <si>
    <t>Nachttisch</t>
  </si>
  <si>
    <t>Stuhl / Hocker</t>
  </si>
  <si>
    <t>Kinderzimmer / Studio</t>
  </si>
  <si>
    <t>Spielzeugkiste</t>
  </si>
  <si>
    <t>Bügelbrett</t>
  </si>
  <si>
    <t>Dreirad / Kinderrad</t>
  </si>
  <si>
    <t>Fahrrad / Moped</t>
  </si>
  <si>
    <t>Kinderwagen</t>
  </si>
  <si>
    <t>Koffer</t>
  </si>
  <si>
    <t>Rasenmäher, Motor</t>
  </si>
  <si>
    <t>Rasenmäher, Hand</t>
  </si>
  <si>
    <t>Schubkarre</t>
  </si>
  <si>
    <t>Schlitten</t>
  </si>
  <si>
    <t>Staubsauger</t>
  </si>
  <si>
    <t>Tischtennisplatte</t>
  </si>
  <si>
    <t>Toilettenschrank</t>
  </si>
  <si>
    <t>Werkzeugschrank</t>
  </si>
  <si>
    <t>Wäschepuff</t>
  </si>
  <si>
    <t>Küche</t>
  </si>
  <si>
    <t>Besenschrank</t>
  </si>
  <si>
    <t>Geschirrspülmaschine</t>
  </si>
  <si>
    <t>Herd</t>
  </si>
  <si>
    <t>von:</t>
  </si>
  <si>
    <t>Stück</t>
  </si>
  <si>
    <t>Wohnzimmer</t>
  </si>
  <si>
    <t>U m z u g s g u t l i s t e</t>
  </si>
  <si>
    <t>Tisch bis 0,6 m</t>
  </si>
  <si>
    <t>Tisch bis 1,0 m</t>
  </si>
  <si>
    <t>Tisch bis 1,2 m</t>
  </si>
  <si>
    <t>Tisch über 1,2 m</t>
  </si>
  <si>
    <t>Buffet mit Aufsatz</t>
  </si>
  <si>
    <t>Sideboard</t>
  </si>
  <si>
    <t>Umzugskarton bis 80 l</t>
  </si>
  <si>
    <t>Umzugskarton über 80 l</t>
  </si>
  <si>
    <t>Esszimmer</t>
  </si>
  <si>
    <t>Übertrag:</t>
  </si>
  <si>
    <t>Buffet ohne Aufsatz</t>
  </si>
  <si>
    <t>Vitrine (Glasschrank)</t>
  </si>
  <si>
    <t>Umzugskartons über 80 l</t>
  </si>
  <si>
    <t>Schlafzimmer</t>
  </si>
  <si>
    <t>Schrank bis 2 Türen nicht zerlegb.</t>
  </si>
  <si>
    <t>Doppelbett, komplett</t>
  </si>
  <si>
    <t>Bettumbau</t>
  </si>
  <si>
    <t>Frisierkommode mit Spiegel</t>
  </si>
  <si>
    <t>Wäschetruhe</t>
  </si>
  <si>
    <t>Spiegel über 0,8 m</t>
  </si>
  <si>
    <t>Kleiderbehältnis</t>
  </si>
  <si>
    <t>Arbeitszimmer</t>
  </si>
  <si>
    <t>Schreibtischstuhl</t>
  </si>
  <si>
    <t>Bett komplett</t>
  </si>
  <si>
    <t>Kinderbett komplett</t>
  </si>
  <si>
    <t>Etagenbett komplett</t>
  </si>
  <si>
    <t>Diele / Bad</t>
  </si>
  <si>
    <t>Truhe / Kommode</t>
  </si>
  <si>
    <t>Übertrag</t>
  </si>
  <si>
    <t>Buffet mit Aufsätzen</t>
  </si>
  <si>
    <t>Kühlschrank / Truhe bis 120 l</t>
  </si>
  <si>
    <t>Kühlschrank / Truhe über 120 l</t>
  </si>
  <si>
    <t>Keller / Speicher / Garten</t>
  </si>
  <si>
    <t>Klapptisch / Klappstuhl</t>
  </si>
  <si>
    <t>Werkbank zerlegbar</t>
  </si>
  <si>
    <t>Ski</t>
  </si>
  <si>
    <t>Sonnenschirm</t>
  </si>
  <si>
    <t>Blumenkübel / Kasten</t>
  </si>
  <si>
    <t>Gesamt-Summe</t>
  </si>
  <si>
    <t>Einzelbett komplett</t>
  </si>
  <si>
    <t>franz. Bett komplett</t>
  </si>
  <si>
    <t>Waschmaschine / Trockner</t>
  </si>
  <si>
    <t>PC mit Monitor</t>
  </si>
  <si>
    <t>Garderobe</t>
  </si>
  <si>
    <t>Mikrowelle</t>
  </si>
  <si>
    <t>kl. Pflanze</t>
  </si>
  <si>
    <t>gr. Pflanze</t>
  </si>
  <si>
    <t>Teewagen</t>
  </si>
  <si>
    <t>Leiter je m</t>
  </si>
  <si>
    <t>Truhe</t>
  </si>
  <si>
    <t xml:space="preserve">Schränkchen </t>
  </si>
  <si>
    <t>Autoreifen</t>
  </si>
  <si>
    <t>CD-Ständer</t>
  </si>
  <si>
    <t>Blumensäule</t>
  </si>
  <si>
    <t>D / M</t>
  </si>
  <si>
    <t>D / M = De- und Montage</t>
  </si>
  <si>
    <r>
      <t xml:space="preserve">Sitzlandschaft (Element) </t>
    </r>
    <r>
      <rPr>
        <b/>
        <sz val="9"/>
        <color indexed="10"/>
        <rFont val="Arial"/>
        <family val="2"/>
      </rPr>
      <t xml:space="preserve"> je Sitz</t>
    </r>
  </si>
  <si>
    <r>
      <t>Eckbank</t>
    </r>
    <r>
      <rPr>
        <b/>
        <sz val="10"/>
        <color indexed="10"/>
        <rFont val="Arial"/>
        <family val="2"/>
      </rPr>
      <t xml:space="preserve"> je Sitz</t>
    </r>
  </si>
  <si>
    <r>
      <t xml:space="preserve">Schrank zerlegbar </t>
    </r>
    <r>
      <rPr>
        <b/>
        <sz val="10"/>
        <color indexed="10"/>
        <rFont val="Arial"/>
        <family val="2"/>
      </rPr>
      <t>je m</t>
    </r>
  </si>
  <si>
    <r>
      <t xml:space="preserve">Bettzeug </t>
    </r>
    <r>
      <rPr>
        <b/>
        <sz val="10"/>
        <color indexed="10"/>
        <rFont val="Arial"/>
        <family val="2"/>
      </rPr>
      <t>je Einheit</t>
    </r>
  </si>
  <si>
    <r>
      <t>Aktenschrank</t>
    </r>
    <r>
      <rPr>
        <b/>
        <sz val="10"/>
        <color indexed="10"/>
        <rFont val="Arial"/>
        <family val="2"/>
      </rPr>
      <t xml:space="preserve"> je m</t>
    </r>
  </si>
  <si>
    <r>
      <t>Schrank zerlegbar</t>
    </r>
    <r>
      <rPr>
        <b/>
        <sz val="10"/>
        <color indexed="10"/>
        <rFont val="Arial"/>
        <family val="2"/>
      </rPr>
      <t xml:space="preserve"> je m</t>
    </r>
  </si>
  <si>
    <r>
      <t xml:space="preserve">Bettzeug </t>
    </r>
    <r>
      <rPr>
        <b/>
        <sz val="10"/>
        <color indexed="10"/>
        <rFont val="Arial"/>
        <family val="2"/>
      </rPr>
      <t>je Betteinheit</t>
    </r>
  </si>
  <si>
    <r>
      <t>Anbauwand bis 38 cm Tiefe</t>
    </r>
    <r>
      <rPr>
        <b/>
        <sz val="9"/>
        <color indexed="10"/>
        <rFont val="Arial"/>
        <family val="2"/>
      </rPr>
      <t xml:space="preserve"> je m</t>
    </r>
  </si>
  <si>
    <r>
      <t>Unterteil</t>
    </r>
    <r>
      <rPr>
        <b/>
        <sz val="10"/>
        <color indexed="10"/>
        <rFont val="Arial"/>
        <family val="2"/>
      </rPr>
      <t xml:space="preserve"> je Tür</t>
    </r>
  </si>
  <si>
    <r>
      <t>Oberteil</t>
    </r>
    <r>
      <rPr>
        <b/>
        <sz val="10"/>
        <color indexed="10"/>
        <rFont val="Arial"/>
        <family val="2"/>
      </rPr>
      <t xml:space="preserve"> je Tür</t>
    </r>
  </si>
  <si>
    <r>
      <t xml:space="preserve">Eckbank </t>
    </r>
    <r>
      <rPr>
        <b/>
        <sz val="10"/>
        <color indexed="10"/>
        <rFont val="Arial"/>
        <family val="2"/>
      </rPr>
      <t>je Sitz</t>
    </r>
  </si>
  <si>
    <r>
      <t>Arbeitsplatte nicht unterb.</t>
    </r>
    <r>
      <rPr>
        <b/>
        <sz val="10"/>
        <color indexed="10"/>
        <rFont val="Arial"/>
        <family val="2"/>
      </rPr>
      <t xml:space="preserve"> je m</t>
    </r>
  </si>
  <si>
    <r>
      <t>Sofa/Couch/Liege</t>
    </r>
    <r>
      <rPr>
        <b/>
        <sz val="10"/>
        <color indexed="10"/>
        <rFont val="Arial"/>
        <family val="2"/>
      </rPr>
      <t xml:space="preserve"> je Sitz</t>
    </r>
  </si>
  <si>
    <r>
      <t>Wohnz.-Schrank zerlegb.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>je m</t>
    </r>
  </si>
  <si>
    <r>
      <t>Anbauwand b. 38 cm Tiefe</t>
    </r>
    <r>
      <rPr>
        <b/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je m</t>
    </r>
  </si>
  <si>
    <r>
      <t xml:space="preserve">Anbauwand ü. 38 cm Tiefe </t>
    </r>
    <r>
      <rPr>
        <sz val="10"/>
        <color indexed="10"/>
        <rFont val="Arial"/>
        <family val="2"/>
      </rPr>
      <t>je m</t>
    </r>
  </si>
  <si>
    <r>
      <t>Anbauwand üb. 38 cm Tiefe</t>
    </r>
    <r>
      <rPr>
        <b/>
        <sz val="9"/>
        <color indexed="10"/>
        <rFont val="Arial"/>
        <family val="2"/>
      </rPr>
      <t xml:space="preserve"> je m</t>
    </r>
  </si>
  <si>
    <r>
      <t>Regal zerlegbar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je m</t>
    </r>
  </si>
  <si>
    <t>Nachname</t>
  </si>
  <si>
    <t>Vorname</t>
  </si>
  <si>
    <t>Telefon</t>
  </si>
  <si>
    <t>Umzugstermin</t>
  </si>
  <si>
    <t>Transportversicherung</t>
  </si>
  <si>
    <t>Ja / Nein</t>
  </si>
  <si>
    <t>wenn Ja</t>
  </si>
  <si>
    <t>Neuwert in Euro</t>
  </si>
  <si>
    <t>Beladestelle</t>
  </si>
  <si>
    <t>Entladestelle</t>
  </si>
  <si>
    <t>PLZ, Ort</t>
  </si>
  <si>
    <t>Straße</t>
  </si>
  <si>
    <t>Etage</t>
  </si>
  <si>
    <t>Aufzug vorhanden</t>
  </si>
  <si>
    <t>enges Treppenhaus</t>
  </si>
  <si>
    <t>LKW kann direkt vor das Haus fahren</t>
  </si>
  <si>
    <t>wenn nein</t>
  </si>
  <si>
    <t>Abtrageweg in Metern</t>
  </si>
  <si>
    <t>Halteverbotszone ist notwendig</t>
  </si>
  <si>
    <t>De- und Montage Möbel</t>
  </si>
  <si>
    <t>wird selbst erledigt</t>
  </si>
  <si>
    <t>in Umzugsgutliste markiert</t>
  </si>
  <si>
    <t>De- und Montage Einbauküche</t>
  </si>
  <si>
    <t>Art der Küche</t>
  </si>
  <si>
    <t>L-Form, U-Form oder gerade Zeile</t>
  </si>
  <si>
    <t>Gesamtlänge der Arbeitsplatte</t>
  </si>
  <si>
    <t>Aufbau mit neuer Arbeitsplatte</t>
  </si>
  <si>
    <t>wenn ja, Küchenplanung erforderlich</t>
  </si>
  <si>
    <t>Anschlüsse erstellen</t>
  </si>
  <si>
    <t>bitte Anzahl eingeben</t>
  </si>
  <si>
    <t>sonstige Handwerkerleistungen</t>
  </si>
  <si>
    <t>Elektriker, z.B. für Lampen</t>
  </si>
  <si>
    <t>Klempner, z.B. für Waschmaschine</t>
  </si>
  <si>
    <t>Packarbeiten</t>
  </si>
  <si>
    <t>einpacken</t>
  </si>
  <si>
    <t>auspacken</t>
  </si>
  <si>
    <t>alles</t>
  </si>
  <si>
    <t>nur zerbrechliches</t>
  </si>
  <si>
    <t>Packmaterial</t>
  </si>
  <si>
    <t>Umzugskartons</t>
  </si>
  <si>
    <t>Kleiderboxen</t>
  </si>
  <si>
    <t>Packpapier</t>
  </si>
  <si>
    <t>Luftpolsterfolie</t>
  </si>
  <si>
    <t>Box für Flachbild-TV</t>
  </si>
  <si>
    <t>Sonstiges</t>
  </si>
  <si>
    <r>
      <t xml:space="preserve">z.B. E-Herd, Spüle etc., </t>
    </r>
    <r>
      <rPr>
        <b/>
        <sz val="9"/>
        <rFont val="Arial"/>
        <family val="2"/>
      </rPr>
      <t>kein Gas</t>
    </r>
  </si>
  <si>
    <r>
      <t xml:space="preserve">Bücherregal zerlegbar, </t>
    </r>
    <r>
      <rPr>
        <b/>
        <sz val="10"/>
        <color indexed="10"/>
        <rFont val="Arial"/>
        <family val="2"/>
      </rPr>
      <t>je m</t>
    </r>
  </si>
  <si>
    <t>Dübelarbeiten, z.B. Spiegel, Garderobe</t>
  </si>
  <si>
    <t>Fernseher - Röhre</t>
  </si>
  <si>
    <t>Flachbild-TV, &lt; 100 cm</t>
  </si>
  <si>
    <t>Flachbild-TV, &gt; 100 cm</t>
  </si>
  <si>
    <t>www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</si>
</sst>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  <numFmt numFmtId="173" formatCode="0.0"/>
  </numFmts>
  <fonts count="14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 applyProtection="1">
      <alignment/>
      <protection locked="0"/>
    </xf>
    <xf numFmtId="0" fontId="1" fillId="0" borderId="1" xfId="0" applyNumberFormat="1" applyFont="1" applyBorder="1" applyAlignment="1" applyProtection="1">
      <alignment/>
      <protection locked="0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4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Fill="1" applyBorder="1" applyAlignment="1">
      <alignment vertical="center"/>
    </xf>
    <xf numFmtId="0" fontId="0" fillId="0" borderId="2" xfId="0" applyNumberFormat="1" applyFont="1" applyBorder="1" applyAlignment="1">
      <alignment vertical="center"/>
    </xf>
    <xf numFmtId="0" fontId="6" fillId="0" borderId="2" xfId="0" applyNumberFormat="1" applyFont="1" applyBorder="1" applyAlignment="1">
      <alignment horizontal="right" vertical="center"/>
    </xf>
    <xf numFmtId="172" fontId="0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 applyProtection="1">
      <alignment horizontal="center" vertical="center"/>
      <protection locked="0"/>
    </xf>
    <xf numFmtId="0" fontId="7" fillId="0" borderId="2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horizontal="left" vertical="center"/>
    </xf>
    <xf numFmtId="0" fontId="0" fillId="0" borderId="2" xfId="0" applyNumberFormat="1" applyFont="1" applyBorder="1" applyAlignment="1" applyProtection="1">
      <alignment horizontal="center" vertical="center"/>
      <protection/>
    </xf>
    <xf numFmtId="0" fontId="6" fillId="0" borderId="2" xfId="0" applyNumberFormat="1" applyFont="1" applyBorder="1" applyAlignment="1" applyProtection="1">
      <alignment horizontal="right" vertical="center"/>
      <protection locked="0"/>
    </xf>
    <xf numFmtId="0" fontId="0" fillId="0" borderId="4" xfId="0" applyNumberFormat="1" applyFont="1" applyBorder="1" applyAlignment="1">
      <alignment vertical="center"/>
    </xf>
    <xf numFmtId="0" fontId="6" fillId="0" borderId="2" xfId="0" applyNumberFormat="1" applyFont="1" applyBorder="1" applyAlignment="1">
      <alignment vertical="center"/>
    </xf>
    <xf numFmtId="0" fontId="0" fillId="0" borderId="5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0" fontId="6" fillId="0" borderId="2" xfId="0" applyNumberFormat="1" applyFont="1" applyFill="1" applyBorder="1" applyAlignment="1">
      <alignment horizontal="right" vertical="center"/>
    </xf>
    <xf numFmtId="0" fontId="0" fillId="0" borderId="2" xfId="0" applyNumberFormat="1" applyFont="1" applyFill="1" applyBorder="1" applyAlignment="1">
      <alignment vertical="center"/>
    </xf>
    <xf numFmtId="0" fontId="7" fillId="0" borderId="2" xfId="0" applyNumberFormat="1" applyFont="1" applyBorder="1" applyAlignment="1">
      <alignment horizontal="left" vertical="center"/>
    </xf>
    <xf numFmtId="0" fontId="0" fillId="0" borderId="2" xfId="0" applyNumberFormat="1" applyFont="1" applyBorder="1" applyAlignment="1" applyProtection="1">
      <alignment horizontal="center"/>
      <protection locked="0"/>
    </xf>
    <xf numFmtId="0" fontId="0" fillId="0" borderId="2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 applyProtection="1">
      <alignment horizontal="center"/>
      <protection/>
    </xf>
    <xf numFmtId="0" fontId="0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6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/>
    </xf>
    <xf numFmtId="0" fontId="13" fillId="0" borderId="8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7" fillId="0" borderId="8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7" fillId="0" borderId="6" xfId="0" applyFont="1" applyBorder="1" applyAlignment="1" applyProtection="1">
      <alignment/>
      <protection/>
    </xf>
    <xf numFmtId="0" fontId="6" fillId="0" borderId="2" xfId="0" applyNumberFormat="1" applyFont="1" applyFill="1" applyBorder="1" applyAlignment="1" applyProtection="1">
      <alignment horizontal="right" vertical="center"/>
      <protection locked="0"/>
    </xf>
    <xf numFmtId="49" fontId="7" fillId="3" borderId="8" xfId="0" applyNumberFormat="1" applyFont="1" applyFill="1" applyBorder="1" applyAlignment="1" applyProtection="1">
      <alignment horizontal="left"/>
      <protection locked="0"/>
    </xf>
    <xf numFmtId="0" fontId="0" fillId="0" borderId="2" xfId="0" applyNumberFormat="1" applyFont="1" applyBorder="1" applyAlignment="1" applyProtection="1">
      <alignment horizontal="left" vertical="center"/>
      <protection/>
    </xf>
    <xf numFmtId="49" fontId="7" fillId="3" borderId="9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49" fontId="7" fillId="3" borderId="6" xfId="0" applyNumberFormat="1" applyFont="1" applyFill="1" applyBorder="1" applyAlignment="1" applyProtection="1">
      <alignment horizontal="left"/>
      <protection locked="0"/>
    </xf>
    <xf numFmtId="49" fontId="7" fillId="3" borderId="9" xfId="0" applyNumberFormat="1" applyFont="1" applyFill="1" applyBorder="1" applyAlignment="1" applyProtection="1">
      <alignment horizontal="left"/>
      <protection locked="0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49" fontId="7" fillId="3" borderId="8" xfId="0" applyNumberFormat="1" applyFont="1" applyFill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49" fontId="7" fillId="3" borderId="8" xfId="0" applyNumberFormat="1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1200150</xdr:colOff>
      <xdr:row>0</xdr:row>
      <xdr:rowOff>104775</xdr:rowOff>
    </xdr:from>
    <xdr:to>
      <xdr:col>10</xdr:col>
      <xdr:colOff>209550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04775"/>
          <a:ext cx="14478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20"/>
  <sheetViews>
    <sheetView tabSelected="1" workbookViewId="0" topLeftCell="A1">
      <selection activeCell="B4" sqref="B4"/>
    </sheetView>
  </sheetViews>
  <sheetFormatPr defaultColWidth="11.421875" defaultRowHeight="12.75"/>
  <cols>
    <col min="1" max="1" width="7.7109375" style="1" customWidth="1"/>
    <col min="2" max="2" width="26.7109375" style="1" customWidth="1"/>
    <col min="3" max="3" width="4.140625" style="2" customWidth="1"/>
    <col min="4" max="4" width="5.7109375" style="1" customWidth="1"/>
    <col min="5" max="5" width="4.8515625" style="2" customWidth="1"/>
    <col min="6" max="6" width="1.7109375" style="1" customWidth="1"/>
    <col min="7" max="7" width="7.7109375" style="1" customWidth="1"/>
    <col min="8" max="8" width="26.7109375" style="1" customWidth="1"/>
    <col min="9" max="9" width="4.140625" style="2" customWidth="1"/>
    <col min="10" max="10" width="5.7109375" style="1" customWidth="1"/>
    <col min="11" max="11" width="5.00390625" style="2" customWidth="1"/>
    <col min="12" max="16384" width="11.421875" style="1" customWidth="1"/>
  </cols>
  <sheetData>
    <row r="1" ht="17.25" customHeight="1"/>
    <row r="2" ht="17.25" customHeight="1"/>
    <row r="3" ht="17.25" customHeight="1"/>
    <row r="4" spans="1:2" ht="15" customHeight="1">
      <c r="A4" s="3" t="s">
        <v>0</v>
      </c>
      <c r="B4" s="4"/>
    </row>
    <row r="5" spans="1:5" ht="15" customHeight="1">
      <c r="A5" s="3" t="s">
        <v>49</v>
      </c>
      <c r="B5" s="5"/>
      <c r="C5" s="6"/>
      <c r="D5" s="7"/>
      <c r="E5" s="6"/>
    </row>
    <row r="6" spans="1:5" ht="15" customHeight="1">
      <c r="A6" s="3" t="s">
        <v>1</v>
      </c>
      <c r="B6" s="5"/>
      <c r="C6" s="6"/>
      <c r="D6" s="7"/>
      <c r="E6" s="6"/>
    </row>
    <row r="7" spans="6:11" ht="12.75">
      <c r="F7" s="8"/>
      <c r="K7" s="2" t="s">
        <v>178</v>
      </c>
    </row>
    <row r="8" spans="1:11" s="9" customFormat="1" ht="21.75" customHeight="1">
      <c r="A8" s="67" t="s">
        <v>52</v>
      </c>
      <c r="B8" s="68"/>
      <c r="C8" s="68"/>
      <c r="D8" s="68"/>
      <c r="E8" s="68"/>
      <c r="F8" s="45"/>
      <c r="G8" s="69" t="s">
        <v>108</v>
      </c>
      <c r="H8" s="69"/>
      <c r="I8" s="69"/>
      <c r="J8" s="69"/>
      <c r="K8" s="69"/>
    </row>
    <row r="9" spans="1:11" s="13" customFormat="1" ht="15" customHeight="1">
      <c r="A9" s="10" t="s">
        <v>50</v>
      </c>
      <c r="B9" s="10" t="s">
        <v>2</v>
      </c>
      <c r="C9" s="10" t="s">
        <v>3</v>
      </c>
      <c r="D9" s="11" t="s">
        <v>4</v>
      </c>
      <c r="E9" s="48" t="s">
        <v>107</v>
      </c>
      <c r="F9" s="12"/>
      <c r="G9" s="10" t="s">
        <v>50</v>
      </c>
      <c r="H9" s="10" t="s">
        <v>2</v>
      </c>
      <c r="I9" s="10" t="s">
        <v>3</v>
      </c>
      <c r="J9" s="11" t="s">
        <v>4</v>
      </c>
      <c r="K9" s="48" t="s">
        <v>107</v>
      </c>
    </row>
    <row r="10" spans="1:11" s="9" customFormat="1" ht="14.25" customHeight="1">
      <c r="A10" s="14"/>
      <c r="B10" s="15" t="s">
        <v>51</v>
      </c>
      <c r="C10" s="14"/>
      <c r="D10" s="14"/>
      <c r="E10" s="22"/>
      <c r="G10" s="14"/>
      <c r="H10" s="16"/>
      <c r="I10" s="17" t="s">
        <v>62</v>
      </c>
      <c r="J10" s="18" t="str">
        <f>D57</f>
        <v> </v>
      </c>
      <c r="K10" s="14"/>
    </row>
    <row r="11" spans="1:11" s="9" customFormat="1" ht="14.25" customHeight="1">
      <c r="A11" s="19"/>
      <c r="B11" s="16" t="s">
        <v>121</v>
      </c>
      <c r="C11" s="14">
        <v>4</v>
      </c>
      <c r="D11" s="14" t="str">
        <f>IF(A11&lt;&gt;0,A11*C11," ")</f>
        <v> </v>
      </c>
      <c r="E11" s="22"/>
      <c r="G11" s="19"/>
      <c r="H11" s="16" t="s">
        <v>53</v>
      </c>
      <c r="I11" s="14">
        <v>4</v>
      </c>
      <c r="J11" s="14" t="str">
        <f>IF(G11&lt;&gt;0,G11*I11," ")</f>
        <v> </v>
      </c>
      <c r="K11" s="22"/>
    </row>
    <row r="12" spans="1:11" s="9" customFormat="1" ht="14.25" customHeight="1">
      <c r="A12" s="19"/>
      <c r="B12" s="20" t="s">
        <v>109</v>
      </c>
      <c r="C12" s="14">
        <v>4</v>
      </c>
      <c r="D12" s="14" t="str">
        <f aca="true" t="shared" si="0" ref="D12:D56">IF(A12&lt;&gt;0,A12*C12," ")</f>
        <v> </v>
      </c>
      <c r="E12" s="22"/>
      <c r="G12" s="19"/>
      <c r="H12" s="16" t="s">
        <v>54</v>
      </c>
      <c r="I12" s="14">
        <v>5</v>
      </c>
      <c r="J12" s="14" t="str">
        <f aca="true" t="shared" si="1" ref="J12:J56">IF(G12&lt;&gt;0,G12*I12," ")</f>
        <v> </v>
      </c>
      <c r="K12" s="49"/>
    </row>
    <row r="13" spans="1:11" s="9" customFormat="1" ht="14.25" customHeight="1">
      <c r="A13" s="19"/>
      <c r="B13" s="16" t="s">
        <v>19</v>
      </c>
      <c r="C13" s="14">
        <v>8</v>
      </c>
      <c r="D13" s="14" t="str">
        <f t="shared" si="0"/>
        <v> </v>
      </c>
      <c r="E13" s="22"/>
      <c r="G13" s="19"/>
      <c r="H13" s="16" t="s">
        <v>55</v>
      </c>
      <c r="I13" s="14">
        <v>6</v>
      </c>
      <c r="J13" s="14" t="str">
        <f t="shared" si="1"/>
        <v> </v>
      </c>
      <c r="K13" s="47"/>
    </row>
    <row r="14" spans="1:11" s="9" customFormat="1" ht="14.25" customHeight="1">
      <c r="A14" s="19"/>
      <c r="B14" s="16" t="s">
        <v>20</v>
      </c>
      <c r="C14" s="14">
        <v>4</v>
      </c>
      <c r="D14" s="14" t="str">
        <f t="shared" si="0"/>
        <v> </v>
      </c>
      <c r="E14" s="22"/>
      <c r="G14" s="19"/>
      <c r="H14" s="16" t="s">
        <v>56</v>
      </c>
      <c r="I14" s="14">
        <v>8</v>
      </c>
      <c r="J14" s="14" t="str">
        <f t="shared" si="1"/>
        <v> </v>
      </c>
      <c r="K14" s="47"/>
    </row>
    <row r="15" spans="1:11" s="9" customFormat="1" ht="14.25" customHeight="1">
      <c r="A15" s="19"/>
      <c r="B15" s="16" t="s">
        <v>23</v>
      </c>
      <c r="C15" s="14">
        <v>2</v>
      </c>
      <c r="D15" s="14" t="str">
        <f t="shared" si="0"/>
        <v> </v>
      </c>
      <c r="E15" s="22"/>
      <c r="G15" s="19"/>
      <c r="H15" s="16" t="s">
        <v>63</v>
      </c>
      <c r="I15" s="14">
        <v>15</v>
      </c>
      <c r="J15" s="14" t="str">
        <f t="shared" si="1"/>
        <v> </v>
      </c>
      <c r="K15" s="47"/>
    </row>
    <row r="16" spans="1:11" s="9" customFormat="1" ht="14.25" customHeight="1">
      <c r="A16" s="19"/>
      <c r="B16" s="16" t="s">
        <v>24</v>
      </c>
      <c r="C16" s="14">
        <v>3</v>
      </c>
      <c r="D16" s="14" t="str">
        <f t="shared" si="0"/>
        <v> </v>
      </c>
      <c r="E16" s="22"/>
      <c r="G16" s="19"/>
      <c r="H16" s="16" t="s">
        <v>64</v>
      </c>
      <c r="I16" s="14">
        <v>10</v>
      </c>
      <c r="J16" s="14" t="str">
        <f t="shared" si="1"/>
        <v> </v>
      </c>
      <c r="K16" s="47"/>
    </row>
    <row r="17" spans="1:11" s="9" customFormat="1" ht="14.25" customHeight="1">
      <c r="A17" s="19"/>
      <c r="B17" s="16" t="s">
        <v>53</v>
      </c>
      <c r="C17" s="14">
        <v>4</v>
      </c>
      <c r="D17" s="14" t="str">
        <f t="shared" si="0"/>
        <v> </v>
      </c>
      <c r="E17" s="22"/>
      <c r="G17" s="19"/>
      <c r="H17" s="16" t="s">
        <v>58</v>
      </c>
      <c r="I17" s="14">
        <v>12</v>
      </c>
      <c r="J17" s="14" t="str">
        <f t="shared" si="1"/>
        <v> </v>
      </c>
      <c r="K17" s="47"/>
    </row>
    <row r="18" spans="1:11" s="9" customFormat="1" ht="14.25" customHeight="1">
      <c r="A18" s="19"/>
      <c r="B18" s="16" t="s">
        <v>54</v>
      </c>
      <c r="C18" s="14">
        <v>5</v>
      </c>
      <c r="D18" s="14" t="str">
        <f t="shared" si="0"/>
        <v> </v>
      </c>
      <c r="E18" s="49"/>
      <c r="G18" s="19"/>
      <c r="H18" s="16" t="s">
        <v>100</v>
      </c>
      <c r="I18" s="14">
        <v>2</v>
      </c>
      <c r="J18" s="14" t="str">
        <f t="shared" si="1"/>
        <v> </v>
      </c>
      <c r="K18" s="22"/>
    </row>
    <row r="19" spans="1:11" s="9" customFormat="1" ht="14.25" customHeight="1">
      <c r="A19" s="19"/>
      <c r="B19" s="16" t="s">
        <v>55</v>
      </c>
      <c r="C19" s="14">
        <v>6</v>
      </c>
      <c r="D19" s="14" t="str">
        <f t="shared" si="0"/>
        <v> </v>
      </c>
      <c r="E19" s="47"/>
      <c r="G19" s="19"/>
      <c r="H19" s="16" t="s">
        <v>25</v>
      </c>
      <c r="I19" s="14">
        <v>3</v>
      </c>
      <c r="J19" s="14" t="str">
        <f t="shared" si="1"/>
        <v> </v>
      </c>
      <c r="K19" s="22"/>
    </row>
    <row r="20" spans="1:11" s="9" customFormat="1" ht="14.25" customHeight="1">
      <c r="A20" s="19"/>
      <c r="B20" s="16" t="s">
        <v>56</v>
      </c>
      <c r="C20" s="14">
        <v>8</v>
      </c>
      <c r="D20" s="14" t="str">
        <f t="shared" si="0"/>
        <v> </v>
      </c>
      <c r="E20" s="47"/>
      <c r="G20" s="19"/>
      <c r="H20" s="16" t="s">
        <v>8</v>
      </c>
      <c r="I20" s="14">
        <v>1</v>
      </c>
      <c r="J20" s="14" t="str">
        <f t="shared" si="1"/>
        <v> </v>
      </c>
      <c r="K20" s="22"/>
    </row>
    <row r="21" spans="1:11" s="9" customFormat="1" ht="14.25" customHeight="1">
      <c r="A21" s="19"/>
      <c r="B21" s="16" t="s">
        <v>122</v>
      </c>
      <c r="C21" s="14">
        <v>8</v>
      </c>
      <c r="D21" s="14" t="str">
        <f t="shared" si="0"/>
        <v> </v>
      </c>
      <c r="E21" s="47"/>
      <c r="G21" s="19"/>
      <c r="H21" s="16" t="s">
        <v>9</v>
      </c>
      <c r="I21" s="14">
        <v>2</v>
      </c>
      <c r="J21" s="14" t="str">
        <f t="shared" si="1"/>
        <v> </v>
      </c>
      <c r="K21" s="22"/>
    </row>
    <row r="22" spans="1:11" s="9" customFormat="1" ht="14.25" customHeight="1">
      <c r="A22" s="19"/>
      <c r="B22" s="16" t="s">
        <v>123</v>
      </c>
      <c r="C22" s="14">
        <v>8</v>
      </c>
      <c r="D22" s="14" t="str">
        <f t="shared" si="0"/>
        <v> </v>
      </c>
      <c r="E22" s="47"/>
      <c r="G22" s="19"/>
      <c r="H22" s="16" t="s">
        <v>102</v>
      </c>
      <c r="I22" s="14">
        <v>4</v>
      </c>
      <c r="J22" s="14" t="str">
        <f t="shared" si="1"/>
        <v> </v>
      </c>
      <c r="K22" s="22"/>
    </row>
    <row r="23" spans="1:11" s="9" customFormat="1" ht="14.25" customHeight="1">
      <c r="A23" s="19"/>
      <c r="B23" s="16" t="s">
        <v>124</v>
      </c>
      <c r="C23" s="14">
        <v>10</v>
      </c>
      <c r="D23" s="14" t="str">
        <f t="shared" si="0"/>
        <v> </v>
      </c>
      <c r="E23" s="47"/>
      <c r="G23" s="19"/>
      <c r="H23" s="16" t="s">
        <v>103</v>
      </c>
      <c r="I23" s="14">
        <v>4</v>
      </c>
      <c r="J23" s="14" t="str">
        <f t="shared" si="1"/>
        <v> </v>
      </c>
      <c r="K23" s="22"/>
    </row>
    <row r="24" spans="1:11" s="9" customFormat="1" ht="14.25" customHeight="1">
      <c r="A24" s="19"/>
      <c r="B24" s="16" t="s">
        <v>173</v>
      </c>
      <c r="C24" s="14">
        <v>4</v>
      </c>
      <c r="D24" s="14" t="str">
        <f t="shared" si="0"/>
        <v> </v>
      </c>
      <c r="E24" s="47"/>
      <c r="G24" s="19"/>
      <c r="H24" s="23"/>
      <c r="I24" s="16"/>
      <c r="J24" s="14" t="str">
        <f t="shared" si="1"/>
        <v> </v>
      </c>
      <c r="K24" s="47"/>
    </row>
    <row r="25" spans="1:11" s="9" customFormat="1" ht="14.25" customHeight="1">
      <c r="A25" s="19"/>
      <c r="B25" s="16" t="s">
        <v>57</v>
      </c>
      <c r="C25" s="14">
        <v>18</v>
      </c>
      <c r="D25" s="14" t="str">
        <f t="shared" si="0"/>
        <v> </v>
      </c>
      <c r="E25" s="47"/>
      <c r="G25" s="19"/>
      <c r="H25" s="23"/>
      <c r="I25" s="14"/>
      <c r="J25" s="14" t="str">
        <f t="shared" si="1"/>
        <v> </v>
      </c>
      <c r="K25" s="47"/>
    </row>
    <row r="26" spans="1:11" s="9" customFormat="1" ht="14.25" customHeight="1">
      <c r="A26" s="19"/>
      <c r="B26" s="16" t="s">
        <v>21</v>
      </c>
      <c r="C26" s="14">
        <v>4</v>
      </c>
      <c r="D26" s="14" t="str">
        <f t="shared" si="0"/>
        <v> </v>
      </c>
      <c r="E26" s="22"/>
      <c r="G26" s="19"/>
      <c r="H26" s="23"/>
      <c r="I26" s="14"/>
      <c r="J26" s="14" t="str">
        <f t="shared" si="1"/>
        <v> </v>
      </c>
      <c r="K26" s="47"/>
    </row>
    <row r="27" spans="1:11" s="9" customFormat="1" ht="14.25" customHeight="1">
      <c r="A27" s="19"/>
      <c r="B27" s="16" t="s">
        <v>5</v>
      </c>
      <c r="C27" s="14">
        <v>12</v>
      </c>
      <c r="D27" s="14" t="str">
        <f t="shared" si="0"/>
        <v> </v>
      </c>
      <c r="E27" s="47"/>
      <c r="G27" s="19"/>
      <c r="H27" s="23"/>
      <c r="I27" s="14"/>
      <c r="J27" s="14" t="str">
        <f t="shared" si="1"/>
        <v> </v>
      </c>
      <c r="K27" s="47"/>
    </row>
    <row r="28" spans="1:11" s="9" customFormat="1" ht="14.25" customHeight="1">
      <c r="A28" s="19"/>
      <c r="B28" s="16" t="s">
        <v>7</v>
      </c>
      <c r="C28" s="14">
        <v>17</v>
      </c>
      <c r="D28" s="14" t="str">
        <f t="shared" si="0"/>
        <v> </v>
      </c>
      <c r="E28" s="47"/>
      <c r="G28" s="19"/>
      <c r="H28" s="23"/>
      <c r="I28" s="14"/>
      <c r="J28" s="14" t="str">
        <f t="shared" si="1"/>
        <v> </v>
      </c>
      <c r="K28" s="47"/>
    </row>
    <row r="29" spans="1:11" s="9" customFormat="1" ht="14.25" customHeight="1">
      <c r="A29" s="19"/>
      <c r="B29" s="16" t="s">
        <v>18</v>
      </c>
      <c r="C29" s="14">
        <v>12</v>
      </c>
      <c r="D29" s="14" t="str">
        <f t="shared" si="0"/>
        <v> </v>
      </c>
      <c r="E29" s="47"/>
      <c r="G29" s="19"/>
      <c r="H29" s="23"/>
      <c r="I29" s="14"/>
      <c r="J29" s="14" t="str">
        <f t="shared" si="1"/>
        <v> </v>
      </c>
      <c r="K29" s="47"/>
    </row>
    <row r="30" spans="1:11" s="9" customFormat="1" ht="14.25" customHeight="1">
      <c r="A30" s="19"/>
      <c r="B30" s="16" t="s">
        <v>58</v>
      </c>
      <c r="C30" s="14">
        <v>12</v>
      </c>
      <c r="D30" s="14" t="str">
        <f t="shared" si="0"/>
        <v> </v>
      </c>
      <c r="E30" s="47"/>
      <c r="G30" s="19"/>
      <c r="H30" s="16" t="s">
        <v>59</v>
      </c>
      <c r="I30" s="14">
        <v>1</v>
      </c>
      <c r="J30" s="14" t="str">
        <f t="shared" si="1"/>
        <v> </v>
      </c>
      <c r="K30" s="22"/>
    </row>
    <row r="31" spans="1:11" s="9" customFormat="1" ht="14.25" customHeight="1">
      <c r="A31" s="19"/>
      <c r="B31" s="16" t="s">
        <v>14</v>
      </c>
      <c r="C31" s="14">
        <v>4</v>
      </c>
      <c r="D31" s="14" t="str">
        <f t="shared" si="0"/>
        <v> </v>
      </c>
      <c r="E31" s="47"/>
      <c r="G31" s="19"/>
      <c r="H31" s="21" t="s">
        <v>65</v>
      </c>
      <c r="I31" s="14">
        <v>1.5</v>
      </c>
      <c r="J31" s="14" t="str">
        <f t="shared" si="1"/>
        <v> </v>
      </c>
      <c r="K31" s="22"/>
    </row>
    <row r="32" spans="1:11" s="9" customFormat="1" ht="14.25" customHeight="1">
      <c r="A32" s="19"/>
      <c r="B32" s="16" t="s">
        <v>22</v>
      </c>
      <c r="C32" s="14">
        <v>4</v>
      </c>
      <c r="D32" s="14" t="str">
        <f t="shared" si="0"/>
        <v> </v>
      </c>
      <c r="E32" s="22"/>
      <c r="G32" s="22"/>
      <c r="H32" s="15" t="s">
        <v>66</v>
      </c>
      <c r="I32" s="14"/>
      <c r="J32" s="14" t="str">
        <f t="shared" si="1"/>
        <v> </v>
      </c>
      <c r="K32" s="22"/>
    </row>
    <row r="33" spans="1:11" s="9" customFormat="1" ht="14.25" customHeight="1">
      <c r="A33" s="19"/>
      <c r="B33" s="16" t="s">
        <v>175</v>
      </c>
      <c r="C33" s="14">
        <v>4</v>
      </c>
      <c r="D33" s="14" t="str">
        <f t="shared" si="0"/>
        <v> </v>
      </c>
      <c r="E33" s="22"/>
      <c r="G33" s="19"/>
      <c r="H33" s="20" t="s">
        <v>67</v>
      </c>
      <c r="I33" s="14">
        <v>15</v>
      </c>
      <c r="J33" s="14" t="str">
        <f t="shared" si="1"/>
        <v> </v>
      </c>
      <c r="K33" s="22"/>
    </row>
    <row r="34" spans="1:11" s="9" customFormat="1" ht="14.25" customHeight="1">
      <c r="A34" s="19"/>
      <c r="B34" s="16" t="s">
        <v>13</v>
      </c>
      <c r="C34" s="14">
        <v>15</v>
      </c>
      <c r="D34" s="14" t="str">
        <f t="shared" si="0"/>
        <v> </v>
      </c>
      <c r="E34" s="22"/>
      <c r="G34" s="19"/>
      <c r="H34" s="16" t="s">
        <v>111</v>
      </c>
      <c r="I34" s="14">
        <v>8</v>
      </c>
      <c r="J34" s="14" t="str">
        <f t="shared" si="1"/>
        <v> </v>
      </c>
      <c r="K34" s="47"/>
    </row>
    <row r="35" spans="1:11" s="9" customFormat="1" ht="14.25" customHeight="1">
      <c r="A35" s="19"/>
      <c r="B35" s="16" t="s">
        <v>11</v>
      </c>
      <c r="C35" s="14">
        <v>20</v>
      </c>
      <c r="D35" s="14" t="str">
        <f t="shared" si="0"/>
        <v> </v>
      </c>
      <c r="E35" s="22"/>
      <c r="G35" s="19"/>
      <c r="H35" s="16" t="s">
        <v>68</v>
      </c>
      <c r="I35" s="14">
        <v>20</v>
      </c>
      <c r="J35" s="14" t="str">
        <f t="shared" si="1"/>
        <v> </v>
      </c>
      <c r="K35" s="47"/>
    </row>
    <row r="36" spans="1:11" s="9" customFormat="1" ht="14.25" customHeight="1">
      <c r="A36" s="19"/>
      <c r="B36" s="16" t="s">
        <v>12</v>
      </c>
      <c r="C36" s="14">
        <v>10</v>
      </c>
      <c r="D36" s="14" t="str">
        <f t="shared" si="0"/>
        <v> </v>
      </c>
      <c r="E36" s="22"/>
      <c r="G36" s="19"/>
      <c r="H36" s="16" t="s">
        <v>92</v>
      </c>
      <c r="I36" s="14">
        <v>10</v>
      </c>
      <c r="J36" s="14" t="str">
        <f t="shared" si="1"/>
        <v> </v>
      </c>
      <c r="K36" s="47"/>
    </row>
    <row r="37" spans="1:11" s="9" customFormat="1" ht="14.25" customHeight="1">
      <c r="A37" s="19"/>
      <c r="B37" s="16" t="s">
        <v>15</v>
      </c>
      <c r="C37" s="14">
        <v>4</v>
      </c>
      <c r="D37" s="14" t="str">
        <f t="shared" si="0"/>
        <v> </v>
      </c>
      <c r="E37" s="47"/>
      <c r="G37" s="19"/>
      <c r="H37" s="16" t="s">
        <v>93</v>
      </c>
      <c r="I37" s="14">
        <v>15</v>
      </c>
      <c r="J37" s="14" t="str">
        <f t="shared" si="1"/>
        <v> </v>
      </c>
      <c r="K37" s="47"/>
    </row>
    <row r="38" spans="1:11" s="9" customFormat="1" ht="14.25" customHeight="1">
      <c r="A38" s="19"/>
      <c r="B38" s="16" t="s">
        <v>10</v>
      </c>
      <c r="C38" s="14">
        <v>2</v>
      </c>
      <c r="D38" s="14" t="str">
        <f t="shared" si="0"/>
        <v> </v>
      </c>
      <c r="E38" s="22"/>
      <c r="G38" s="19"/>
      <c r="H38" s="16" t="s">
        <v>112</v>
      </c>
      <c r="I38" s="14">
        <v>3</v>
      </c>
      <c r="J38" s="14" t="str">
        <f t="shared" si="1"/>
        <v> </v>
      </c>
      <c r="K38" s="22"/>
    </row>
    <row r="39" spans="1:11" s="9" customFormat="1" ht="14.25" customHeight="1">
      <c r="A39" s="19"/>
      <c r="B39" s="16" t="s">
        <v>6</v>
      </c>
      <c r="C39" s="14">
        <v>2</v>
      </c>
      <c r="D39" s="14" t="str">
        <f t="shared" si="0"/>
        <v> </v>
      </c>
      <c r="E39" s="22"/>
      <c r="G39" s="19"/>
      <c r="H39" s="16" t="s">
        <v>27</v>
      </c>
      <c r="I39" s="14">
        <v>2</v>
      </c>
      <c r="J39" s="14" t="str">
        <f t="shared" si="1"/>
        <v> </v>
      </c>
      <c r="K39" s="22"/>
    </row>
    <row r="40" spans="1:11" s="9" customFormat="1" ht="14.25" customHeight="1">
      <c r="A40" s="19"/>
      <c r="B40" s="16" t="s">
        <v>9</v>
      </c>
      <c r="C40" s="14">
        <v>2</v>
      </c>
      <c r="D40" s="14" t="str">
        <f t="shared" si="0"/>
        <v> </v>
      </c>
      <c r="E40" s="22"/>
      <c r="G40" s="19"/>
      <c r="H40" s="16" t="s">
        <v>69</v>
      </c>
      <c r="I40" s="14">
        <v>3</v>
      </c>
      <c r="J40" s="14" t="str">
        <f t="shared" si="1"/>
        <v> </v>
      </c>
      <c r="K40" s="47"/>
    </row>
    <row r="41" spans="1:11" s="9" customFormat="1" ht="14.25" customHeight="1">
      <c r="A41" s="19"/>
      <c r="B41" s="16" t="s">
        <v>25</v>
      </c>
      <c r="C41" s="14">
        <v>3</v>
      </c>
      <c r="D41" s="14" t="str">
        <f t="shared" si="0"/>
        <v> </v>
      </c>
      <c r="E41" s="22"/>
      <c r="G41" s="19"/>
      <c r="H41" s="16" t="s">
        <v>26</v>
      </c>
      <c r="I41" s="14">
        <v>7</v>
      </c>
      <c r="J41" s="14" t="str">
        <f t="shared" si="1"/>
        <v> </v>
      </c>
      <c r="K41" s="47"/>
    </row>
    <row r="42" spans="1:11" s="9" customFormat="1" ht="14.25" customHeight="1">
      <c r="A42" s="19"/>
      <c r="B42" s="16" t="s">
        <v>8</v>
      </c>
      <c r="C42" s="14">
        <v>1</v>
      </c>
      <c r="D42" s="14" t="str">
        <f t="shared" si="0"/>
        <v> </v>
      </c>
      <c r="E42" s="22"/>
      <c r="G42" s="19"/>
      <c r="H42" s="16" t="s">
        <v>70</v>
      </c>
      <c r="I42" s="14">
        <v>6</v>
      </c>
      <c r="J42" s="14" t="str">
        <f t="shared" si="1"/>
        <v> </v>
      </c>
      <c r="K42" s="47"/>
    </row>
    <row r="43" spans="1:11" s="9" customFormat="1" ht="14.25" customHeight="1">
      <c r="A43" s="19"/>
      <c r="B43" s="16" t="s">
        <v>98</v>
      </c>
      <c r="C43" s="14">
        <v>0.5</v>
      </c>
      <c r="D43" s="14" t="str">
        <f t="shared" si="0"/>
        <v> </v>
      </c>
      <c r="E43" s="22"/>
      <c r="G43" s="19"/>
      <c r="H43" s="16" t="s">
        <v>71</v>
      </c>
      <c r="I43" s="14">
        <v>3</v>
      </c>
      <c r="J43" s="14" t="str">
        <f t="shared" si="1"/>
        <v> </v>
      </c>
      <c r="K43" s="22"/>
    </row>
    <row r="44" spans="1:11" s="9" customFormat="1" ht="14.25" customHeight="1">
      <c r="A44" s="19"/>
      <c r="B44" s="16" t="s">
        <v>99</v>
      </c>
      <c r="C44" s="14">
        <v>3</v>
      </c>
      <c r="D44" s="14" t="str">
        <f t="shared" si="0"/>
        <v> </v>
      </c>
      <c r="E44" s="22"/>
      <c r="G44" s="19"/>
      <c r="H44" s="16" t="s">
        <v>28</v>
      </c>
      <c r="I44" s="14">
        <v>2</v>
      </c>
      <c r="J44" s="14" t="str">
        <f t="shared" si="1"/>
        <v> </v>
      </c>
      <c r="K44" s="22"/>
    </row>
    <row r="45" spans="1:11" s="9" customFormat="1" ht="14.25" customHeight="1">
      <c r="A45" s="19"/>
      <c r="B45" s="16" t="s">
        <v>105</v>
      </c>
      <c r="C45" s="14">
        <v>2</v>
      </c>
      <c r="D45" s="14" t="str">
        <f t="shared" si="0"/>
        <v> </v>
      </c>
      <c r="E45" s="22"/>
      <c r="G45" s="19"/>
      <c r="H45" s="16" t="s">
        <v>72</v>
      </c>
      <c r="I45" s="14">
        <v>1</v>
      </c>
      <c r="J45" s="14" t="str">
        <f t="shared" si="1"/>
        <v> </v>
      </c>
      <c r="K45" s="22"/>
    </row>
    <row r="46" spans="1:11" s="9" customFormat="1" ht="14.25" customHeight="1">
      <c r="A46" s="19"/>
      <c r="B46" s="16" t="s">
        <v>106</v>
      </c>
      <c r="C46" s="14">
        <v>2</v>
      </c>
      <c r="D46" s="14" t="str">
        <f t="shared" si="0"/>
        <v> </v>
      </c>
      <c r="E46" s="22"/>
      <c r="G46" s="19"/>
      <c r="H46" s="16" t="s">
        <v>9</v>
      </c>
      <c r="I46" s="14">
        <v>2</v>
      </c>
      <c r="J46" s="14" t="str">
        <f t="shared" si="1"/>
        <v> </v>
      </c>
      <c r="K46" s="22"/>
    </row>
    <row r="47" spans="1:11" s="9" customFormat="1" ht="14.25" customHeight="1">
      <c r="A47" s="19"/>
      <c r="B47" s="64" t="s">
        <v>176</v>
      </c>
      <c r="C47" s="14">
        <v>4</v>
      </c>
      <c r="D47" s="14" t="str">
        <f t="shared" si="0"/>
        <v> </v>
      </c>
      <c r="E47" s="49"/>
      <c r="G47" s="19"/>
      <c r="H47" s="23"/>
      <c r="I47" s="14"/>
      <c r="J47" s="14" t="str">
        <f t="shared" si="1"/>
        <v> </v>
      </c>
      <c r="K47" s="47"/>
    </row>
    <row r="48" spans="1:11" s="9" customFormat="1" ht="14.25" customHeight="1">
      <c r="A48" s="19"/>
      <c r="B48" s="64" t="s">
        <v>177</v>
      </c>
      <c r="C48" s="14">
        <v>5</v>
      </c>
      <c r="D48" s="14" t="str">
        <f t="shared" si="0"/>
        <v> </v>
      </c>
      <c r="E48" s="49"/>
      <c r="G48" s="19"/>
      <c r="H48" s="23"/>
      <c r="I48" s="14"/>
      <c r="J48" s="14" t="str">
        <f t="shared" si="1"/>
        <v> </v>
      </c>
      <c r="K48" s="47"/>
    </row>
    <row r="49" spans="1:11" s="9" customFormat="1" ht="14.25" customHeight="1">
      <c r="A49" s="19"/>
      <c r="B49" s="62"/>
      <c r="C49" s="14"/>
      <c r="D49" s="14" t="str">
        <f t="shared" si="0"/>
        <v> </v>
      </c>
      <c r="E49" s="47"/>
      <c r="G49" s="19"/>
      <c r="H49" s="23"/>
      <c r="I49" s="14"/>
      <c r="J49" s="14" t="str">
        <f t="shared" si="1"/>
        <v> </v>
      </c>
      <c r="K49" s="47"/>
    </row>
    <row r="50" spans="1:11" s="9" customFormat="1" ht="14.25" customHeight="1">
      <c r="A50" s="19"/>
      <c r="B50" s="23"/>
      <c r="C50" s="14"/>
      <c r="D50" s="14" t="str">
        <f t="shared" si="0"/>
        <v> </v>
      </c>
      <c r="E50" s="47"/>
      <c r="G50" s="19"/>
      <c r="H50" s="23"/>
      <c r="I50" s="14"/>
      <c r="J50" s="14" t="str">
        <f t="shared" si="1"/>
        <v> </v>
      </c>
      <c r="K50" s="47"/>
    </row>
    <row r="51" spans="1:11" s="9" customFormat="1" ht="14.25" customHeight="1">
      <c r="A51" s="19"/>
      <c r="B51" s="16" t="s">
        <v>59</v>
      </c>
      <c r="C51" s="14">
        <v>1</v>
      </c>
      <c r="D51" s="14" t="str">
        <f t="shared" si="0"/>
        <v> </v>
      </c>
      <c r="E51" s="22"/>
      <c r="G51" s="19"/>
      <c r="H51" s="23"/>
      <c r="I51" s="14"/>
      <c r="J51" s="14" t="str">
        <f t="shared" si="1"/>
        <v> </v>
      </c>
      <c r="K51" s="47"/>
    </row>
    <row r="52" spans="1:11" s="9" customFormat="1" ht="14.25" customHeight="1">
      <c r="A52" s="19"/>
      <c r="B52" s="16" t="s">
        <v>60</v>
      </c>
      <c r="C52" s="14">
        <v>1.5</v>
      </c>
      <c r="D52" s="14" t="str">
        <f t="shared" si="0"/>
        <v> </v>
      </c>
      <c r="E52" s="22"/>
      <c r="F52" s="24"/>
      <c r="G52" s="19"/>
      <c r="H52" s="23"/>
      <c r="I52" s="14"/>
      <c r="J52" s="14" t="str">
        <f t="shared" si="1"/>
        <v> </v>
      </c>
      <c r="K52" s="47"/>
    </row>
    <row r="53" spans="1:11" s="9" customFormat="1" ht="14.25" customHeight="1">
      <c r="A53" s="14"/>
      <c r="B53" s="25" t="s">
        <v>61</v>
      </c>
      <c r="C53" s="14"/>
      <c r="D53" s="14" t="str">
        <f t="shared" si="0"/>
        <v> </v>
      </c>
      <c r="E53" s="22"/>
      <c r="F53" s="24"/>
      <c r="G53" s="19"/>
      <c r="H53" s="23"/>
      <c r="I53" s="14"/>
      <c r="J53" s="14" t="str">
        <f t="shared" si="1"/>
        <v> </v>
      </c>
      <c r="K53" s="47"/>
    </row>
    <row r="54" spans="1:11" s="9" customFormat="1" ht="14.25" customHeight="1">
      <c r="A54" s="19"/>
      <c r="B54" s="16" t="s">
        <v>23</v>
      </c>
      <c r="C54" s="14">
        <v>2</v>
      </c>
      <c r="D54" s="14" t="str">
        <f t="shared" si="0"/>
        <v> </v>
      </c>
      <c r="E54" s="22"/>
      <c r="F54" s="24"/>
      <c r="G54" s="19"/>
      <c r="H54" s="21" t="s">
        <v>73</v>
      </c>
      <c r="I54" s="14">
        <v>6</v>
      </c>
      <c r="J54" s="14" t="str">
        <f t="shared" si="1"/>
        <v> </v>
      </c>
      <c r="K54" s="22"/>
    </row>
    <row r="55" spans="1:11" s="9" customFormat="1" ht="14.25" customHeight="1">
      <c r="A55" s="19"/>
      <c r="B55" s="16" t="s">
        <v>24</v>
      </c>
      <c r="C55" s="14">
        <v>3</v>
      </c>
      <c r="D55" s="14" t="str">
        <f t="shared" si="0"/>
        <v> </v>
      </c>
      <c r="E55" s="22"/>
      <c r="F55" s="24"/>
      <c r="G55" s="19"/>
      <c r="H55" s="16" t="s">
        <v>59</v>
      </c>
      <c r="I55" s="14">
        <v>1</v>
      </c>
      <c r="J55" s="14" t="str">
        <f t="shared" si="1"/>
        <v> </v>
      </c>
      <c r="K55" s="22"/>
    </row>
    <row r="56" spans="1:11" s="9" customFormat="1" ht="14.25" customHeight="1">
      <c r="A56" s="19"/>
      <c r="B56" s="16" t="s">
        <v>110</v>
      </c>
      <c r="C56" s="14">
        <v>2</v>
      </c>
      <c r="D56" s="14" t="str">
        <f t="shared" si="0"/>
        <v> </v>
      </c>
      <c r="E56" s="47"/>
      <c r="F56" s="24"/>
      <c r="G56" s="19"/>
      <c r="H56" s="16" t="s">
        <v>60</v>
      </c>
      <c r="I56" s="14">
        <v>1.5</v>
      </c>
      <c r="J56" s="14" t="str">
        <f t="shared" si="1"/>
        <v> </v>
      </c>
      <c r="K56" s="22"/>
    </row>
    <row r="57" spans="1:11" s="9" customFormat="1" ht="14.25" customHeight="1">
      <c r="A57" s="14"/>
      <c r="B57" s="16"/>
      <c r="C57" s="17" t="s">
        <v>62</v>
      </c>
      <c r="D57" s="18" t="str">
        <f>IF(SUM(D11:D56)&lt;&gt;0,SUM(D11:D56)," ")</f>
        <v> </v>
      </c>
      <c r="E57" s="14"/>
      <c r="F57" s="26"/>
      <c r="G57" s="14"/>
      <c r="H57" s="16"/>
      <c r="I57" s="17" t="s">
        <v>62</v>
      </c>
      <c r="J57" s="18" t="str">
        <f>IF(SUM(J10:J56)&lt;&gt;0,SUM(J10:J56)," ")</f>
        <v> </v>
      </c>
      <c r="K57" s="14"/>
    </row>
    <row r="58" spans="1:11" s="9" customFormat="1" ht="14.25" customHeight="1">
      <c r="A58" s="27"/>
      <c r="B58" s="28"/>
      <c r="C58" s="29"/>
      <c r="D58" s="27"/>
      <c r="E58" s="27"/>
      <c r="F58" s="28"/>
      <c r="G58" s="27"/>
      <c r="H58" s="28"/>
      <c r="I58" s="29"/>
      <c r="J58" s="27"/>
      <c r="K58" s="27"/>
    </row>
    <row r="59" spans="1:11" s="9" customFormat="1" ht="14.25" customHeight="1">
      <c r="A59" s="27"/>
      <c r="B59" s="28"/>
      <c r="C59" s="29"/>
      <c r="D59" s="27"/>
      <c r="E59" s="27"/>
      <c r="F59" s="28"/>
      <c r="G59" s="27"/>
      <c r="H59" s="28"/>
      <c r="I59" s="29"/>
      <c r="J59" s="27"/>
      <c r="K59" s="27"/>
    </row>
    <row r="60" spans="1:11" s="9" customFormat="1" ht="15" customHeight="1">
      <c r="A60" s="30"/>
      <c r="C60" s="30"/>
      <c r="D60" s="27"/>
      <c r="E60" s="30"/>
      <c r="G60" s="30"/>
      <c r="I60" s="30"/>
      <c r="J60" s="30"/>
      <c r="K60" s="30"/>
    </row>
    <row r="61" spans="1:11" s="9" customFormat="1" ht="15">
      <c r="A61" s="31" t="str">
        <f>"Umzugsgutliste Blatt 2 für Kunde: "&amp;B4</f>
        <v>Umzugsgutliste Blatt 2 für Kunde: </v>
      </c>
      <c r="C61" s="30"/>
      <c r="D61" s="27"/>
      <c r="E61" s="30"/>
      <c r="G61" s="30"/>
      <c r="I61" s="30"/>
      <c r="J61" s="30"/>
      <c r="K61" s="30"/>
    </row>
    <row r="62" spans="1:11" s="13" customFormat="1" ht="14.25" customHeight="1">
      <c r="A62" s="10" t="s">
        <v>50</v>
      </c>
      <c r="B62" s="10" t="s">
        <v>2</v>
      </c>
      <c r="C62" s="10" t="s">
        <v>3</v>
      </c>
      <c r="D62" s="11" t="s">
        <v>4</v>
      </c>
      <c r="E62" s="48" t="s">
        <v>107</v>
      </c>
      <c r="F62" s="12"/>
      <c r="G62" s="10" t="s">
        <v>50</v>
      </c>
      <c r="H62" s="10" t="s">
        <v>2</v>
      </c>
      <c r="I62" s="10" t="s">
        <v>3</v>
      </c>
      <c r="J62" s="11" t="s">
        <v>4</v>
      </c>
      <c r="K62" s="48" t="s">
        <v>107</v>
      </c>
    </row>
    <row r="63" spans="1:11" s="9" customFormat="1" ht="14.25" customHeight="1">
      <c r="A63" s="14"/>
      <c r="C63" s="32" t="s">
        <v>62</v>
      </c>
      <c r="D63" s="18" t="str">
        <f>J57</f>
        <v> </v>
      </c>
      <c r="E63" s="14"/>
      <c r="G63" s="14"/>
      <c r="H63" s="16"/>
      <c r="I63" s="17" t="s">
        <v>81</v>
      </c>
      <c r="J63" s="18" t="str">
        <f>D117</f>
        <v> </v>
      </c>
      <c r="K63" s="14"/>
    </row>
    <row r="64" spans="1:11" s="9" customFormat="1" ht="14.25" customHeight="1">
      <c r="A64" s="14"/>
      <c r="B64" s="25" t="s">
        <v>74</v>
      </c>
      <c r="C64" s="14"/>
      <c r="D64" s="14" t="str">
        <f>IF(A64&lt;&gt;0,A64*C64," ")</f>
        <v> </v>
      </c>
      <c r="E64" s="14"/>
      <c r="G64" s="14"/>
      <c r="H64" s="17"/>
      <c r="I64" s="14"/>
      <c r="J64" s="14" t="str">
        <f>IF(G64&lt;&gt;0,G64*I64," ")</f>
        <v> </v>
      </c>
      <c r="K64" s="47"/>
    </row>
    <row r="65" spans="1:11" s="9" customFormat="1" ht="14.25" customHeight="1">
      <c r="A65" s="19"/>
      <c r="B65" s="16" t="s">
        <v>5</v>
      </c>
      <c r="C65" s="14">
        <v>12</v>
      </c>
      <c r="D65" s="14" t="str">
        <f>IF(A65&lt;&gt;0,A65*C65," ")</f>
        <v> </v>
      </c>
      <c r="E65" s="47"/>
      <c r="G65" s="14"/>
      <c r="H65" s="17"/>
      <c r="I65" s="14"/>
      <c r="J65" s="14" t="str">
        <f aca="true" t="shared" si="2" ref="J65:J116">IF(G65&lt;&gt;0,G65*I65," ")</f>
        <v> </v>
      </c>
      <c r="K65" s="47"/>
    </row>
    <row r="66" spans="1:11" s="9" customFormat="1" ht="14.25" customHeight="1">
      <c r="A66" s="19"/>
      <c r="B66" s="16" t="s">
        <v>7</v>
      </c>
      <c r="C66" s="14">
        <v>17</v>
      </c>
      <c r="D66" s="14" t="str">
        <f aca="true" t="shared" si="3" ref="D66:D116">IF(A66&lt;&gt;0,A66*C66," ")</f>
        <v> </v>
      </c>
      <c r="E66" s="47"/>
      <c r="G66" s="19"/>
      <c r="H66" s="16" t="s">
        <v>59</v>
      </c>
      <c r="I66" s="14">
        <v>1</v>
      </c>
      <c r="J66" s="14" t="str">
        <f t="shared" si="2"/>
        <v> </v>
      </c>
      <c r="K66" s="22"/>
    </row>
    <row r="67" spans="1:11" s="9" customFormat="1" ht="14.25" customHeight="1">
      <c r="A67" s="19"/>
      <c r="B67" s="16" t="s">
        <v>75</v>
      </c>
      <c r="C67" s="14">
        <v>3</v>
      </c>
      <c r="D67" s="14" t="str">
        <f t="shared" si="3"/>
        <v> </v>
      </c>
      <c r="E67" s="22"/>
      <c r="G67" s="19"/>
      <c r="H67" s="16" t="s">
        <v>60</v>
      </c>
      <c r="I67" s="14">
        <v>1.5</v>
      </c>
      <c r="J67" s="14" t="str">
        <f t="shared" si="2"/>
        <v> </v>
      </c>
      <c r="K67" s="22"/>
    </row>
    <row r="68" spans="1:11" s="9" customFormat="1" ht="14.25" customHeight="1">
      <c r="A68" s="19"/>
      <c r="B68" s="16" t="s">
        <v>173</v>
      </c>
      <c r="C68" s="14">
        <v>4</v>
      </c>
      <c r="D68" s="14" t="str">
        <f t="shared" si="3"/>
        <v> </v>
      </c>
      <c r="E68" s="47"/>
      <c r="G68" s="14"/>
      <c r="H68" s="25" t="s">
        <v>45</v>
      </c>
      <c r="I68" s="14"/>
      <c r="J68" s="14" t="str">
        <f t="shared" si="2"/>
        <v> </v>
      </c>
      <c r="K68" s="22"/>
    </row>
    <row r="69" spans="1:11" s="9" customFormat="1" ht="14.25" customHeight="1">
      <c r="A69" s="19"/>
      <c r="B69" s="16" t="s">
        <v>113</v>
      </c>
      <c r="C69" s="14">
        <v>8</v>
      </c>
      <c r="D69" s="14" t="str">
        <f t="shared" si="3"/>
        <v> </v>
      </c>
      <c r="E69" s="47"/>
      <c r="G69" s="19"/>
      <c r="H69" s="16" t="s">
        <v>82</v>
      </c>
      <c r="I69" s="14">
        <v>18</v>
      </c>
      <c r="J69" s="14" t="str">
        <f t="shared" si="2"/>
        <v> </v>
      </c>
      <c r="K69" s="47"/>
    </row>
    <row r="70" spans="1:11" s="9" customFormat="1" ht="14.25" customHeight="1">
      <c r="A70" s="19"/>
      <c r="B70" s="16" t="s">
        <v>10</v>
      </c>
      <c r="C70" s="14">
        <v>2</v>
      </c>
      <c r="D70" s="14" t="str">
        <f t="shared" si="3"/>
        <v> </v>
      </c>
      <c r="E70" s="22"/>
      <c r="G70" s="19"/>
      <c r="H70" s="16" t="s">
        <v>117</v>
      </c>
      <c r="I70" s="14">
        <v>4</v>
      </c>
      <c r="J70" s="14" t="str">
        <f t="shared" si="2"/>
        <v> </v>
      </c>
      <c r="K70" s="22"/>
    </row>
    <row r="71" spans="1:11" s="9" customFormat="1" ht="14.25" customHeight="1">
      <c r="A71" s="19"/>
      <c r="B71" s="16" t="s">
        <v>20</v>
      </c>
      <c r="C71" s="14">
        <v>4</v>
      </c>
      <c r="D71" s="14" t="str">
        <f t="shared" si="3"/>
        <v> </v>
      </c>
      <c r="E71" s="22"/>
      <c r="G71" s="19"/>
      <c r="H71" s="16" t="s">
        <v>118</v>
      </c>
      <c r="I71" s="14">
        <v>4</v>
      </c>
      <c r="J71" s="14" t="str">
        <f t="shared" si="2"/>
        <v> </v>
      </c>
      <c r="K71" s="22"/>
    </row>
    <row r="72" spans="1:11" s="9" customFormat="1" ht="14.25" customHeight="1">
      <c r="A72" s="19"/>
      <c r="B72" s="16" t="s">
        <v>19</v>
      </c>
      <c r="C72" s="14">
        <v>8</v>
      </c>
      <c r="D72" s="14" t="str">
        <f t="shared" si="3"/>
        <v> </v>
      </c>
      <c r="E72" s="22"/>
      <c r="G72" s="19"/>
      <c r="H72" s="16" t="s">
        <v>53</v>
      </c>
      <c r="I72" s="14">
        <v>4</v>
      </c>
      <c r="J72" s="14" t="str">
        <f t="shared" si="2"/>
        <v> </v>
      </c>
      <c r="K72" s="22"/>
    </row>
    <row r="73" spans="1:11" s="9" customFormat="1" ht="14.25" customHeight="1">
      <c r="A73" s="19"/>
      <c r="B73" s="16" t="s">
        <v>53</v>
      </c>
      <c r="C73" s="14">
        <v>4</v>
      </c>
      <c r="D73" s="14" t="str">
        <f t="shared" si="3"/>
        <v> </v>
      </c>
      <c r="E73" s="22"/>
      <c r="G73" s="19"/>
      <c r="H73" s="16" t="s">
        <v>54</v>
      </c>
      <c r="I73" s="14">
        <v>5</v>
      </c>
      <c r="J73" s="14" t="str">
        <f t="shared" si="2"/>
        <v> </v>
      </c>
      <c r="K73" s="22"/>
    </row>
    <row r="74" spans="1:11" s="9" customFormat="1" ht="14.25" customHeight="1">
      <c r="A74" s="19"/>
      <c r="B74" s="16" t="s">
        <v>54</v>
      </c>
      <c r="C74" s="14">
        <v>5</v>
      </c>
      <c r="D74" s="14" t="str">
        <f t="shared" si="3"/>
        <v> </v>
      </c>
      <c r="E74" s="22"/>
      <c r="G74" s="19"/>
      <c r="H74" s="16" t="s">
        <v>55</v>
      </c>
      <c r="I74" s="14">
        <v>6</v>
      </c>
      <c r="J74" s="14" t="str">
        <f t="shared" si="2"/>
        <v> </v>
      </c>
      <c r="K74" s="47"/>
    </row>
    <row r="75" spans="1:11" s="9" customFormat="1" ht="14.25" customHeight="1">
      <c r="A75" s="19"/>
      <c r="B75" s="16" t="s">
        <v>55</v>
      </c>
      <c r="C75" s="14">
        <v>6</v>
      </c>
      <c r="D75" s="14" t="str">
        <f t="shared" si="3"/>
        <v> </v>
      </c>
      <c r="E75" s="47"/>
      <c r="G75" s="19"/>
      <c r="H75" s="21" t="s">
        <v>56</v>
      </c>
      <c r="I75" s="14">
        <v>8</v>
      </c>
      <c r="J75" s="14" t="str">
        <f t="shared" si="2"/>
        <v> </v>
      </c>
      <c r="K75" s="47"/>
    </row>
    <row r="76" spans="1:11" s="9" customFormat="1" ht="14.25" customHeight="1">
      <c r="A76" s="19"/>
      <c r="B76" s="16" t="s">
        <v>56</v>
      </c>
      <c r="C76" s="14">
        <v>8</v>
      </c>
      <c r="D76" s="14" t="str">
        <f t="shared" si="3"/>
        <v> </v>
      </c>
      <c r="E76" s="47"/>
      <c r="G76" s="19"/>
      <c r="H76" s="33" t="s">
        <v>23</v>
      </c>
      <c r="I76" s="14">
        <v>2</v>
      </c>
      <c r="J76" s="14" t="str">
        <f t="shared" si="2"/>
        <v> </v>
      </c>
      <c r="K76" s="22"/>
    </row>
    <row r="77" spans="1:11" s="9" customFormat="1" ht="14.25" customHeight="1">
      <c r="A77" s="19"/>
      <c r="B77" s="16" t="s">
        <v>9</v>
      </c>
      <c r="C77" s="14">
        <v>2</v>
      </c>
      <c r="D77" s="14" t="str">
        <f t="shared" si="3"/>
        <v> </v>
      </c>
      <c r="E77" s="22"/>
      <c r="G77" s="19"/>
      <c r="H77" s="16" t="s">
        <v>119</v>
      </c>
      <c r="I77" s="14">
        <v>2</v>
      </c>
      <c r="J77" s="14" t="str">
        <f t="shared" si="2"/>
        <v> </v>
      </c>
      <c r="K77" s="47"/>
    </row>
    <row r="78" spans="1:11" s="9" customFormat="1" ht="14.25" customHeight="1">
      <c r="A78" s="19"/>
      <c r="B78" s="16" t="s">
        <v>25</v>
      </c>
      <c r="C78" s="14">
        <v>3</v>
      </c>
      <c r="D78" s="14" t="str">
        <f t="shared" si="3"/>
        <v> </v>
      </c>
      <c r="E78" s="22"/>
      <c r="G78" s="19"/>
      <c r="H78" s="16" t="s">
        <v>46</v>
      </c>
      <c r="I78" s="14">
        <v>6</v>
      </c>
      <c r="J78" s="14" t="str">
        <f t="shared" si="2"/>
        <v> </v>
      </c>
      <c r="K78" s="47"/>
    </row>
    <row r="79" spans="1:11" s="9" customFormat="1" ht="14.25" customHeight="1">
      <c r="A79" s="19"/>
      <c r="B79" s="16" t="s">
        <v>8</v>
      </c>
      <c r="C79" s="14">
        <v>1</v>
      </c>
      <c r="D79" s="14" t="str">
        <f t="shared" si="3"/>
        <v> </v>
      </c>
      <c r="E79" s="22"/>
      <c r="G79" s="19"/>
      <c r="H79" s="16" t="s">
        <v>48</v>
      </c>
      <c r="I79" s="14">
        <v>5</v>
      </c>
      <c r="J79" s="14" t="str">
        <f t="shared" si="2"/>
        <v> </v>
      </c>
      <c r="K79" s="22"/>
    </row>
    <row r="80" spans="1:11" s="9" customFormat="1" ht="14.25" customHeight="1">
      <c r="A80" s="19"/>
      <c r="B80" s="16" t="s">
        <v>95</v>
      </c>
      <c r="C80" s="14">
        <v>3</v>
      </c>
      <c r="D80" s="14" t="str">
        <f t="shared" si="3"/>
        <v> </v>
      </c>
      <c r="E80" s="22"/>
      <c r="G80" s="19"/>
      <c r="H80" s="16" t="s">
        <v>47</v>
      </c>
      <c r="I80" s="14">
        <v>5</v>
      </c>
      <c r="J80" s="14" t="str">
        <f t="shared" si="2"/>
        <v> </v>
      </c>
      <c r="K80" s="22"/>
    </row>
    <row r="81" spans="1:11" s="9" customFormat="1" ht="14.25" customHeight="1">
      <c r="A81" s="19"/>
      <c r="B81" s="23"/>
      <c r="C81" s="14"/>
      <c r="D81" s="14" t="str">
        <f t="shared" si="3"/>
        <v> </v>
      </c>
      <c r="E81" s="47"/>
      <c r="G81" s="19"/>
      <c r="H81" s="16" t="s">
        <v>94</v>
      </c>
      <c r="I81" s="14">
        <v>5</v>
      </c>
      <c r="J81" s="14" t="str">
        <f t="shared" si="2"/>
        <v> </v>
      </c>
      <c r="K81" s="22"/>
    </row>
    <row r="82" spans="1:11" s="9" customFormat="1" ht="14.25" customHeight="1">
      <c r="A82" s="19"/>
      <c r="B82" s="16" t="s">
        <v>16</v>
      </c>
      <c r="C82" s="14">
        <v>1</v>
      </c>
      <c r="D82" s="14" t="str">
        <f t="shared" si="3"/>
        <v> </v>
      </c>
      <c r="E82" s="22"/>
      <c r="G82" s="19"/>
      <c r="H82" s="16" t="s">
        <v>83</v>
      </c>
      <c r="I82" s="14">
        <v>5</v>
      </c>
      <c r="J82" s="14" t="str">
        <f t="shared" si="2"/>
        <v> </v>
      </c>
      <c r="K82" s="22"/>
    </row>
    <row r="83" spans="1:11" s="9" customFormat="1" ht="14.25" customHeight="1">
      <c r="A83" s="19"/>
      <c r="B83" s="16" t="s">
        <v>17</v>
      </c>
      <c r="C83" s="14">
        <v>1.5</v>
      </c>
      <c r="D83" s="14" t="str">
        <f t="shared" si="3"/>
        <v> </v>
      </c>
      <c r="E83" s="22"/>
      <c r="G83" s="19"/>
      <c r="H83" s="16" t="s">
        <v>84</v>
      </c>
      <c r="I83" s="14">
        <v>10</v>
      </c>
      <c r="J83" s="14" t="str">
        <f t="shared" si="2"/>
        <v> </v>
      </c>
      <c r="K83" s="22"/>
    </row>
    <row r="84" spans="1:11" s="9" customFormat="1" ht="14.25" customHeight="1">
      <c r="A84" s="14"/>
      <c r="B84" s="25" t="s">
        <v>29</v>
      </c>
      <c r="C84" s="14"/>
      <c r="D84" s="14" t="str">
        <f t="shared" si="3"/>
        <v> </v>
      </c>
      <c r="E84" s="22"/>
      <c r="G84" s="19"/>
      <c r="H84" s="16" t="s">
        <v>120</v>
      </c>
      <c r="I84" s="14">
        <v>1</v>
      </c>
      <c r="J84" s="14" t="str">
        <f t="shared" si="2"/>
        <v> </v>
      </c>
      <c r="K84" s="22"/>
    </row>
    <row r="85" spans="1:11" s="9" customFormat="1" ht="14.25" customHeight="1">
      <c r="A85" s="19"/>
      <c r="B85" s="20" t="s">
        <v>67</v>
      </c>
      <c r="C85" s="14">
        <v>15</v>
      </c>
      <c r="D85" s="14" t="str">
        <f t="shared" si="3"/>
        <v> </v>
      </c>
      <c r="E85" s="22"/>
      <c r="G85" s="19"/>
      <c r="H85" s="16" t="s">
        <v>9</v>
      </c>
      <c r="I85" s="14">
        <v>2</v>
      </c>
      <c r="J85" s="14" t="str">
        <f t="shared" si="2"/>
        <v> </v>
      </c>
      <c r="K85" s="22"/>
    </row>
    <row r="86" spans="1:11" s="9" customFormat="1" ht="14.25" customHeight="1">
      <c r="A86" s="19"/>
      <c r="B86" s="16" t="s">
        <v>114</v>
      </c>
      <c r="C86" s="14">
        <v>8</v>
      </c>
      <c r="D86" s="14" t="str">
        <f t="shared" si="3"/>
        <v> </v>
      </c>
      <c r="E86" s="47"/>
      <c r="G86" s="19"/>
      <c r="H86" s="16" t="s">
        <v>25</v>
      </c>
      <c r="I86" s="14">
        <v>3</v>
      </c>
      <c r="J86" s="14" t="str">
        <f t="shared" si="2"/>
        <v> </v>
      </c>
      <c r="K86" s="22"/>
    </row>
    <row r="87" spans="1:11" s="9" customFormat="1" ht="14.25" customHeight="1">
      <c r="A87" s="19"/>
      <c r="B87" s="16" t="s">
        <v>76</v>
      </c>
      <c r="C87" s="14">
        <v>10</v>
      </c>
      <c r="D87" s="14" t="str">
        <f t="shared" si="3"/>
        <v> </v>
      </c>
      <c r="E87" s="47"/>
      <c r="G87" s="19"/>
      <c r="H87" s="16" t="s">
        <v>97</v>
      </c>
      <c r="I87" s="14">
        <v>1</v>
      </c>
      <c r="J87" s="14" t="str">
        <f t="shared" si="2"/>
        <v> </v>
      </c>
      <c r="K87" s="22"/>
    </row>
    <row r="88" spans="1:11" s="9" customFormat="1" ht="14.25" customHeight="1">
      <c r="A88" s="19"/>
      <c r="B88" s="16" t="s">
        <v>77</v>
      </c>
      <c r="C88" s="14">
        <v>5</v>
      </c>
      <c r="D88" s="14" t="str">
        <f t="shared" si="3"/>
        <v> </v>
      </c>
      <c r="E88" s="47"/>
      <c r="G88" s="19"/>
      <c r="H88" s="23"/>
      <c r="I88" s="14"/>
      <c r="J88" s="14" t="str">
        <f t="shared" si="2"/>
        <v> </v>
      </c>
      <c r="K88" s="47"/>
    </row>
    <row r="89" spans="1:11" s="9" customFormat="1" ht="14.25" customHeight="1">
      <c r="A89" s="19"/>
      <c r="B89" s="21" t="s">
        <v>78</v>
      </c>
      <c r="C89" s="14">
        <v>16</v>
      </c>
      <c r="D89" s="14" t="str">
        <f t="shared" si="3"/>
        <v> </v>
      </c>
      <c r="E89" s="47"/>
      <c r="G89" s="19"/>
      <c r="H89" s="16" t="s">
        <v>59</v>
      </c>
      <c r="I89" s="14">
        <v>1</v>
      </c>
      <c r="J89" s="14" t="str">
        <f t="shared" si="2"/>
        <v> </v>
      </c>
      <c r="K89" s="22"/>
    </row>
    <row r="90" spans="1:11" s="9" customFormat="1" ht="14.25" customHeight="1">
      <c r="A90" s="19"/>
      <c r="B90" s="33" t="s">
        <v>115</v>
      </c>
      <c r="C90" s="14">
        <v>3</v>
      </c>
      <c r="D90" s="14" t="str">
        <f t="shared" si="3"/>
        <v> </v>
      </c>
      <c r="E90" s="22"/>
      <c r="G90" s="19"/>
      <c r="H90" s="16" t="s">
        <v>60</v>
      </c>
      <c r="I90" s="14">
        <v>1.5</v>
      </c>
      <c r="J90" s="14" t="str">
        <f t="shared" si="2"/>
        <v> </v>
      </c>
      <c r="K90" s="22"/>
    </row>
    <row r="91" spans="1:11" s="9" customFormat="1" ht="14.25" customHeight="1">
      <c r="A91" s="19"/>
      <c r="B91" s="16" t="s">
        <v>27</v>
      </c>
      <c r="C91" s="14">
        <v>2</v>
      </c>
      <c r="D91" s="14" t="str">
        <f t="shared" si="3"/>
        <v> </v>
      </c>
      <c r="E91" s="22"/>
      <c r="G91" s="14"/>
      <c r="H91" s="25" t="s">
        <v>85</v>
      </c>
      <c r="I91" s="14"/>
      <c r="J91" s="14" t="str">
        <f t="shared" si="2"/>
        <v> </v>
      </c>
      <c r="K91" s="22"/>
    </row>
    <row r="92" spans="1:11" s="9" customFormat="1" ht="14.25" customHeight="1">
      <c r="A92" s="19"/>
      <c r="B92" s="16" t="s">
        <v>26</v>
      </c>
      <c r="C92" s="14">
        <v>7</v>
      </c>
      <c r="D92" s="14" t="str">
        <f t="shared" si="3"/>
        <v> </v>
      </c>
      <c r="E92" s="47"/>
      <c r="G92" s="19"/>
      <c r="H92" s="16" t="s">
        <v>33</v>
      </c>
      <c r="I92" s="14">
        <v>5</v>
      </c>
      <c r="J92" s="14" t="str">
        <f t="shared" si="2"/>
        <v> </v>
      </c>
      <c r="K92" s="22"/>
    </row>
    <row r="93" spans="1:11" s="9" customFormat="1" ht="14.25" customHeight="1">
      <c r="A93" s="19"/>
      <c r="B93" s="16" t="s">
        <v>30</v>
      </c>
      <c r="C93" s="14">
        <v>4</v>
      </c>
      <c r="D93" s="14" t="str">
        <f t="shared" si="3"/>
        <v> </v>
      </c>
      <c r="E93" s="22"/>
      <c r="G93" s="19"/>
      <c r="H93" s="16" t="s">
        <v>32</v>
      </c>
      <c r="I93" s="14">
        <v>2</v>
      </c>
      <c r="J93" s="14" t="str">
        <f t="shared" si="2"/>
        <v> </v>
      </c>
      <c r="K93" s="22"/>
    </row>
    <row r="94" spans="1:11" s="9" customFormat="1" ht="14.25" customHeight="1">
      <c r="A94" s="19"/>
      <c r="B94" s="16" t="s">
        <v>53</v>
      </c>
      <c r="C94" s="14">
        <v>4</v>
      </c>
      <c r="D94" s="14" t="str">
        <f t="shared" si="3"/>
        <v> </v>
      </c>
      <c r="E94" s="22"/>
      <c r="G94" s="19"/>
      <c r="H94" s="16" t="s">
        <v>31</v>
      </c>
      <c r="I94" s="14">
        <v>1</v>
      </c>
      <c r="J94" s="14" t="str">
        <f t="shared" si="2"/>
        <v> </v>
      </c>
      <c r="K94" s="22"/>
    </row>
    <row r="95" spans="1:11" s="9" customFormat="1" ht="14.25" customHeight="1">
      <c r="A95" s="19"/>
      <c r="B95" s="16" t="s">
        <v>54</v>
      </c>
      <c r="C95" s="14">
        <v>5</v>
      </c>
      <c r="D95" s="14" t="str">
        <f t="shared" si="3"/>
        <v> </v>
      </c>
      <c r="E95" s="22"/>
      <c r="G95" s="19"/>
      <c r="H95" s="16" t="s">
        <v>40</v>
      </c>
      <c r="I95" s="14">
        <v>1</v>
      </c>
      <c r="J95" s="14" t="str">
        <f t="shared" si="2"/>
        <v> </v>
      </c>
      <c r="K95" s="22"/>
    </row>
    <row r="96" spans="1:11" s="9" customFormat="1" ht="14.25" customHeight="1">
      <c r="A96" s="19"/>
      <c r="B96" s="16" t="s">
        <v>55</v>
      </c>
      <c r="C96" s="14">
        <v>6</v>
      </c>
      <c r="D96" s="14" t="str">
        <f t="shared" si="3"/>
        <v> </v>
      </c>
      <c r="E96" s="47"/>
      <c r="G96" s="19"/>
      <c r="H96" s="16" t="s">
        <v>35</v>
      </c>
      <c r="I96" s="14">
        <v>1</v>
      </c>
      <c r="J96" s="14" t="str">
        <f t="shared" si="2"/>
        <v> </v>
      </c>
      <c r="K96" s="22"/>
    </row>
    <row r="97" spans="1:11" s="9" customFormat="1" ht="14.25" customHeight="1">
      <c r="A97" s="19"/>
      <c r="B97" s="16" t="s">
        <v>56</v>
      </c>
      <c r="C97" s="14">
        <v>8</v>
      </c>
      <c r="D97" s="14" t="str">
        <f t="shared" si="3"/>
        <v> </v>
      </c>
      <c r="E97" s="47"/>
      <c r="G97" s="19"/>
      <c r="H97" s="16" t="s">
        <v>86</v>
      </c>
      <c r="I97" s="14">
        <v>2</v>
      </c>
      <c r="J97" s="14" t="str">
        <f t="shared" si="2"/>
        <v> </v>
      </c>
      <c r="K97" s="22"/>
    </row>
    <row r="98" spans="1:11" s="9" customFormat="1" ht="14.25" customHeight="1">
      <c r="A98" s="19"/>
      <c r="B98" s="16" t="s">
        <v>28</v>
      </c>
      <c r="C98" s="14">
        <v>2</v>
      </c>
      <c r="D98" s="14" t="str">
        <f t="shared" si="3"/>
        <v> </v>
      </c>
      <c r="E98" s="22"/>
      <c r="G98" s="19"/>
      <c r="H98" s="16" t="s">
        <v>34</v>
      </c>
      <c r="I98" s="14">
        <v>5</v>
      </c>
      <c r="J98" s="14" t="str">
        <f t="shared" si="2"/>
        <v> </v>
      </c>
      <c r="K98" s="22"/>
    </row>
    <row r="99" spans="1:11" s="9" customFormat="1" ht="14.25" customHeight="1">
      <c r="A99" s="19"/>
      <c r="B99" s="16" t="s">
        <v>25</v>
      </c>
      <c r="C99" s="14">
        <v>3</v>
      </c>
      <c r="D99" s="14" t="str">
        <f t="shared" si="3"/>
        <v> </v>
      </c>
      <c r="E99" s="22"/>
      <c r="G99" s="19"/>
      <c r="H99" s="16" t="s">
        <v>36</v>
      </c>
      <c r="I99" s="14">
        <v>5</v>
      </c>
      <c r="J99" s="14" t="str">
        <f t="shared" si="2"/>
        <v> </v>
      </c>
      <c r="K99" s="22"/>
    </row>
    <row r="100" spans="1:11" s="9" customFormat="1" ht="14.25" customHeight="1">
      <c r="A100" s="19"/>
      <c r="B100" s="16" t="s">
        <v>8</v>
      </c>
      <c r="C100" s="14">
        <v>1</v>
      </c>
      <c r="D100" s="14" t="str">
        <f t="shared" si="3"/>
        <v> </v>
      </c>
      <c r="E100" s="22"/>
      <c r="G100" s="19"/>
      <c r="H100" s="16" t="s">
        <v>37</v>
      </c>
      <c r="I100" s="14">
        <v>2</v>
      </c>
      <c r="J100" s="14" t="str">
        <f t="shared" si="2"/>
        <v> </v>
      </c>
      <c r="K100" s="22"/>
    </row>
    <row r="101" spans="1:11" s="9" customFormat="1" ht="14.25" customHeight="1">
      <c r="A101" s="19"/>
      <c r="B101" s="20" t="s">
        <v>116</v>
      </c>
      <c r="C101" s="14">
        <v>8</v>
      </c>
      <c r="D101" s="14" t="str">
        <f t="shared" si="3"/>
        <v> </v>
      </c>
      <c r="E101" s="47"/>
      <c r="G101" s="19"/>
      <c r="H101" s="16" t="s">
        <v>38</v>
      </c>
      <c r="I101" s="14">
        <v>4</v>
      </c>
      <c r="J101" s="14" t="str">
        <f t="shared" si="2"/>
        <v> </v>
      </c>
      <c r="K101" s="22"/>
    </row>
    <row r="102" spans="1:11" s="9" customFormat="1" ht="14.25" customHeight="1">
      <c r="A102" s="19"/>
      <c r="B102" s="34" t="s">
        <v>125</v>
      </c>
      <c r="C102" s="14">
        <v>10</v>
      </c>
      <c r="D102" s="14" t="str">
        <f t="shared" si="3"/>
        <v> </v>
      </c>
      <c r="E102" s="47"/>
      <c r="G102" s="19"/>
      <c r="H102" s="21" t="s">
        <v>87</v>
      </c>
      <c r="I102" s="14">
        <v>4</v>
      </c>
      <c r="J102" s="14" t="str">
        <f t="shared" si="2"/>
        <v> </v>
      </c>
      <c r="K102" s="47"/>
    </row>
    <row r="103" spans="1:11" s="9" customFormat="1" ht="14.25" customHeight="1">
      <c r="A103" s="19"/>
      <c r="B103" s="33" t="s">
        <v>9</v>
      </c>
      <c r="C103" s="14">
        <v>2</v>
      </c>
      <c r="D103" s="14" t="str">
        <f t="shared" si="3"/>
        <v> </v>
      </c>
      <c r="E103" s="22"/>
      <c r="G103" s="19"/>
      <c r="H103" s="16" t="s">
        <v>43</v>
      </c>
      <c r="I103" s="14">
        <v>2</v>
      </c>
      <c r="J103" s="14" t="str">
        <f t="shared" si="2"/>
        <v> </v>
      </c>
      <c r="K103" s="47"/>
    </row>
    <row r="104" spans="1:11" s="9" customFormat="1" ht="14.25" customHeight="1">
      <c r="A104" s="19"/>
      <c r="B104" s="23"/>
      <c r="C104" s="16"/>
      <c r="D104" s="14" t="str">
        <f t="shared" si="3"/>
        <v> </v>
      </c>
      <c r="E104" s="47"/>
      <c r="F104" s="24"/>
      <c r="G104" s="19"/>
      <c r="H104" s="9" t="s">
        <v>88</v>
      </c>
      <c r="I104" s="14">
        <v>2</v>
      </c>
      <c r="J104" s="14" t="str">
        <f t="shared" si="2"/>
        <v> </v>
      </c>
      <c r="K104" s="22"/>
    </row>
    <row r="105" spans="1:11" s="9" customFormat="1" ht="14.25" customHeight="1">
      <c r="A105" s="19"/>
      <c r="B105" s="23"/>
      <c r="C105" s="16"/>
      <c r="D105" s="14" t="str">
        <f t="shared" si="3"/>
        <v> </v>
      </c>
      <c r="E105" s="47"/>
      <c r="G105" s="19"/>
      <c r="H105" s="21" t="s">
        <v>39</v>
      </c>
      <c r="I105" s="14">
        <v>2</v>
      </c>
      <c r="J105" s="14" t="str">
        <f t="shared" si="2"/>
        <v> </v>
      </c>
      <c r="K105" s="22"/>
    </row>
    <row r="106" spans="1:11" s="9" customFormat="1" ht="14.25" customHeight="1">
      <c r="A106" s="19"/>
      <c r="B106" s="23"/>
      <c r="C106" s="14"/>
      <c r="D106" s="14" t="str">
        <f t="shared" si="3"/>
        <v> </v>
      </c>
      <c r="E106" s="47"/>
      <c r="G106" s="19"/>
      <c r="H106" s="9" t="s">
        <v>90</v>
      </c>
      <c r="I106" s="14">
        <v>1</v>
      </c>
      <c r="J106" s="14" t="str">
        <f t="shared" si="2"/>
        <v> </v>
      </c>
      <c r="K106" s="22"/>
    </row>
    <row r="107" spans="1:11" s="9" customFormat="1" ht="14.25" customHeight="1">
      <c r="A107" s="19"/>
      <c r="B107" s="21" t="s">
        <v>73</v>
      </c>
      <c r="C107" s="14">
        <v>6</v>
      </c>
      <c r="D107" s="14" t="str">
        <f t="shared" si="3"/>
        <v> </v>
      </c>
      <c r="E107" s="22"/>
      <c r="G107" s="19"/>
      <c r="H107" s="21" t="s">
        <v>89</v>
      </c>
      <c r="I107" s="14">
        <v>2</v>
      </c>
      <c r="J107" s="14" t="str">
        <f t="shared" si="2"/>
        <v> </v>
      </c>
      <c r="K107" s="22"/>
    </row>
    <row r="108" spans="1:11" s="9" customFormat="1" ht="14.25" customHeight="1">
      <c r="A108" s="19"/>
      <c r="B108" s="16" t="s">
        <v>59</v>
      </c>
      <c r="C108" s="14">
        <v>1</v>
      </c>
      <c r="D108" s="14" t="str">
        <f t="shared" si="3"/>
        <v> </v>
      </c>
      <c r="E108" s="22"/>
      <c r="G108" s="19"/>
      <c r="H108" s="21" t="s">
        <v>41</v>
      </c>
      <c r="I108" s="14">
        <v>3</v>
      </c>
      <c r="J108" s="14" t="str">
        <f t="shared" si="2"/>
        <v> </v>
      </c>
      <c r="K108" s="22"/>
    </row>
    <row r="109" spans="1:11" s="9" customFormat="1" ht="14.25" customHeight="1">
      <c r="A109" s="19"/>
      <c r="B109" s="16" t="s">
        <v>60</v>
      </c>
      <c r="C109" s="14">
        <v>1.5</v>
      </c>
      <c r="D109" s="14" t="str">
        <f t="shared" si="3"/>
        <v> </v>
      </c>
      <c r="E109" s="22"/>
      <c r="G109" s="19"/>
      <c r="H109" s="16" t="s">
        <v>126</v>
      </c>
      <c r="I109" s="14">
        <v>4</v>
      </c>
      <c r="J109" s="14" t="str">
        <f t="shared" si="2"/>
        <v> </v>
      </c>
      <c r="K109" s="47"/>
    </row>
    <row r="110" spans="1:11" s="9" customFormat="1" ht="14.25" customHeight="1">
      <c r="A110" s="14"/>
      <c r="B110" s="25" t="s">
        <v>79</v>
      </c>
      <c r="C110" s="14"/>
      <c r="D110" s="14" t="str">
        <f t="shared" si="3"/>
        <v> </v>
      </c>
      <c r="E110" s="22"/>
      <c r="G110" s="19"/>
      <c r="H110" s="16" t="s">
        <v>101</v>
      </c>
      <c r="I110" s="14">
        <v>1</v>
      </c>
      <c r="J110" s="14" t="str">
        <f t="shared" si="2"/>
        <v> </v>
      </c>
      <c r="K110" s="22"/>
    </row>
    <row r="111" spans="1:11" s="9" customFormat="1" ht="14.25" customHeight="1">
      <c r="A111" s="19"/>
      <c r="B111" s="16" t="s">
        <v>80</v>
      </c>
      <c r="C111" s="14">
        <v>7</v>
      </c>
      <c r="D111" s="14" t="str">
        <f t="shared" si="3"/>
        <v> </v>
      </c>
      <c r="E111" s="47"/>
      <c r="G111" s="19"/>
      <c r="H111" s="16" t="s">
        <v>104</v>
      </c>
      <c r="I111" s="14">
        <v>1</v>
      </c>
      <c r="J111" s="14" t="str">
        <f t="shared" si="2"/>
        <v> </v>
      </c>
      <c r="K111" s="22"/>
    </row>
    <row r="112" spans="1:11" s="9" customFormat="1" ht="14.25" customHeight="1">
      <c r="A112" s="19"/>
      <c r="B112" s="16" t="s">
        <v>96</v>
      </c>
      <c r="C112" s="14">
        <v>2</v>
      </c>
      <c r="D112" s="14" t="str">
        <f t="shared" si="3"/>
        <v> </v>
      </c>
      <c r="E112" s="47"/>
      <c r="G112" s="19"/>
      <c r="H112" s="23"/>
      <c r="I112" s="16"/>
      <c r="J112" s="14" t="str">
        <f t="shared" si="2"/>
        <v> </v>
      </c>
      <c r="K112" s="47"/>
    </row>
    <row r="113" spans="1:11" s="9" customFormat="1" ht="14.25" customHeight="1">
      <c r="A113" s="19"/>
      <c r="B113" s="16" t="s">
        <v>28</v>
      </c>
      <c r="C113" s="14">
        <v>2</v>
      </c>
      <c r="D113" s="14" t="str">
        <f t="shared" si="3"/>
        <v> </v>
      </c>
      <c r="E113" s="22"/>
      <c r="G113" s="19"/>
      <c r="H113" s="23"/>
      <c r="I113" s="16"/>
      <c r="J113" s="14" t="str">
        <f t="shared" si="2"/>
        <v> </v>
      </c>
      <c r="K113" s="47"/>
    </row>
    <row r="114" spans="1:11" s="9" customFormat="1" ht="14.25" customHeight="1">
      <c r="A114" s="19"/>
      <c r="B114" s="16" t="s">
        <v>42</v>
      </c>
      <c r="C114" s="14">
        <v>2</v>
      </c>
      <c r="D114" s="14" t="str">
        <f t="shared" si="3"/>
        <v> </v>
      </c>
      <c r="E114" s="22"/>
      <c r="F114" s="28"/>
      <c r="G114" s="19"/>
      <c r="H114" s="23"/>
      <c r="I114" s="14"/>
      <c r="J114" s="14" t="str">
        <f t="shared" si="2"/>
        <v> </v>
      </c>
      <c r="K114" s="47"/>
    </row>
    <row r="115" spans="1:11" ht="14.25" customHeight="1">
      <c r="A115" s="35"/>
      <c r="B115" s="33" t="s">
        <v>44</v>
      </c>
      <c r="C115" s="36">
        <v>2</v>
      </c>
      <c r="D115" s="14" t="str">
        <f t="shared" si="3"/>
        <v> </v>
      </c>
      <c r="E115" s="46"/>
      <c r="G115" s="35"/>
      <c r="H115" s="21" t="s">
        <v>59</v>
      </c>
      <c r="I115" s="36">
        <v>1</v>
      </c>
      <c r="J115" s="14" t="str">
        <f t="shared" si="2"/>
        <v> </v>
      </c>
      <c r="K115" s="46"/>
    </row>
    <row r="116" spans="1:11" ht="14.25" customHeight="1">
      <c r="A116" s="35"/>
      <c r="B116" s="33" t="s">
        <v>9</v>
      </c>
      <c r="C116" s="36">
        <v>2</v>
      </c>
      <c r="D116" s="14" t="str">
        <f t="shared" si="3"/>
        <v> </v>
      </c>
      <c r="E116" s="46"/>
      <c r="G116" s="35"/>
      <c r="H116" s="21" t="s">
        <v>60</v>
      </c>
      <c r="I116" s="36">
        <v>1.5</v>
      </c>
      <c r="J116" s="14" t="str">
        <f t="shared" si="2"/>
        <v> </v>
      </c>
      <c r="K116" s="46"/>
    </row>
    <row r="117" spans="1:11" ht="14.25" customHeight="1">
      <c r="A117" s="36"/>
      <c r="B117" s="37"/>
      <c r="C117" s="32" t="s">
        <v>81</v>
      </c>
      <c r="D117" s="18" t="str">
        <f>IF(SUM(D63:D116)&lt;&gt;0,SUM(D63:D116)," ")</f>
        <v> </v>
      </c>
      <c r="E117" s="36"/>
      <c r="F117" s="38"/>
      <c r="G117" s="36"/>
      <c r="H117" s="37"/>
      <c r="I117" s="17" t="s">
        <v>91</v>
      </c>
      <c r="J117" s="18" t="str">
        <f>IF(SUM(J63:J116)&lt;&gt;0,SUM(J63:J116)," ")</f>
        <v> </v>
      </c>
      <c r="K117" s="36"/>
    </row>
    <row r="118" ht="14.25" customHeight="1"/>
    <row r="119" spans="1:11" ht="14.25" customHeight="1">
      <c r="A119" s="39" t="str">
        <f>IF(J117&lt;&gt;" ","Gesamtsumme: "&amp;J117&amp;" RE  =  "&amp;J117/10&amp;" cbm  =  "&amp;J117/50&amp;" MWM","Gesamtsumme: ____________ RE  =  ___________ cbm  =  _____________ MwM")</f>
        <v>Gesamtsumme: ____________ RE  =  ___________ cbm  =  _____________ MwM</v>
      </c>
      <c r="B119" s="40"/>
      <c r="C119" s="41"/>
      <c r="D119" s="41"/>
      <c r="E119" s="42"/>
      <c r="F119" s="43"/>
      <c r="G119" s="41"/>
      <c r="H119" s="43"/>
      <c r="I119" s="44"/>
      <c r="J119" s="44"/>
      <c r="K119" s="44"/>
    </row>
    <row r="120" spans="1:4" ht="14.25" customHeight="1">
      <c r="A120" s="1" t="str">
        <f>IF(A51+G30+G55+A82+G66+G89+A108+G115&lt;&gt;0,A51+G30+G55+A82+G66+G89+A108+G115&amp;" kl. FK"," ")</f>
        <v> </v>
      </c>
      <c r="B120" s="2" t="str">
        <f>IF(A52+G31+G56+A83+G67+G90+A109+G116&lt;&gt;0,A52+G31+G56+A83+G67+G90+A109+G116&amp;" gr. FK"," ")</f>
        <v> </v>
      </c>
      <c r="C120" s="66" t="str">
        <f>IF(A107+G54&lt;&gt;0,A107+G54&amp;" KlKi"," ")</f>
        <v> </v>
      </c>
      <c r="D120" s="66"/>
    </row>
  </sheetData>
  <sheetProtection password="EF07" sheet="1" objects="1" scenarios="1" selectLockedCells="1"/>
  <mergeCells count="3">
    <mergeCell ref="C120:D120"/>
    <mergeCell ref="A8:E8"/>
    <mergeCell ref="G8:K8"/>
  </mergeCells>
  <printOptions horizontalCentered="1" verticalCentered="1"/>
  <pageMargins left="0.7874015748031497" right="0.3937007874015748" top="0.3937007874015748" bottom="0.5905511811023623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D45"/>
  <sheetViews>
    <sheetView workbookViewId="0" topLeftCell="A1">
      <selection activeCell="C1" sqref="C1:D1"/>
    </sheetView>
  </sheetViews>
  <sheetFormatPr defaultColWidth="11.421875" defaultRowHeight="12.75"/>
  <cols>
    <col min="1" max="1" width="8.8515625" style="60" customWidth="1"/>
    <col min="2" max="2" width="26.421875" style="60" customWidth="1"/>
    <col min="3" max="4" width="30.7109375" style="60" customWidth="1"/>
    <col min="5" max="16384" width="11.421875" style="60" customWidth="1"/>
  </cols>
  <sheetData>
    <row r="1" spans="1:4" s="51" customFormat="1" ht="16.5" customHeight="1">
      <c r="A1" s="76" t="s">
        <v>127</v>
      </c>
      <c r="B1" s="77"/>
      <c r="C1" s="84"/>
      <c r="D1" s="84"/>
    </row>
    <row r="2" spans="1:4" s="51" customFormat="1" ht="16.5" customHeight="1">
      <c r="A2" s="76" t="s">
        <v>128</v>
      </c>
      <c r="B2" s="77"/>
      <c r="C2" s="84"/>
      <c r="D2" s="84"/>
    </row>
    <row r="3" spans="1:4" s="51" customFormat="1" ht="16.5" customHeight="1">
      <c r="A3" s="76" t="s">
        <v>129</v>
      </c>
      <c r="B3" s="77"/>
      <c r="C3" s="84"/>
      <c r="D3" s="84"/>
    </row>
    <row r="4" spans="1:4" s="52" customFormat="1" ht="16.5" customHeight="1">
      <c r="A4" s="82" t="s">
        <v>130</v>
      </c>
      <c r="B4" s="83"/>
      <c r="C4" s="87"/>
      <c r="D4" s="87"/>
    </row>
    <row r="5" spans="1:4" s="51" customFormat="1" ht="16.5" customHeight="1">
      <c r="A5" s="79" t="s">
        <v>131</v>
      </c>
      <c r="B5" s="81"/>
      <c r="C5" s="84" t="s">
        <v>132</v>
      </c>
      <c r="D5" s="84"/>
    </row>
    <row r="6" spans="1:4" s="51" customFormat="1" ht="16.5" customHeight="1">
      <c r="A6" s="50" t="s">
        <v>133</v>
      </c>
      <c r="B6" s="53" t="s">
        <v>134</v>
      </c>
      <c r="C6" s="84"/>
      <c r="D6" s="84"/>
    </row>
    <row r="7" spans="1:4" s="51" customFormat="1" ht="9.75" customHeight="1">
      <c r="A7" s="78"/>
      <c r="B7" s="78"/>
      <c r="C7" s="54"/>
      <c r="D7" s="54"/>
    </row>
    <row r="8" spans="1:4" s="51" customFormat="1" ht="16.5" customHeight="1">
      <c r="A8" s="76"/>
      <c r="B8" s="77"/>
      <c r="C8" s="55" t="s">
        <v>135</v>
      </c>
      <c r="D8" s="55" t="s">
        <v>136</v>
      </c>
    </row>
    <row r="9" spans="1:4" s="51" customFormat="1" ht="16.5" customHeight="1">
      <c r="A9" s="76" t="s">
        <v>137</v>
      </c>
      <c r="B9" s="77"/>
      <c r="C9" s="63"/>
      <c r="D9" s="63"/>
    </row>
    <row r="10" spans="1:4" s="51" customFormat="1" ht="16.5" customHeight="1">
      <c r="A10" s="76" t="s">
        <v>138</v>
      </c>
      <c r="B10" s="77"/>
      <c r="C10" s="63"/>
      <c r="D10" s="63"/>
    </row>
    <row r="11" spans="1:4" s="51" customFormat="1" ht="16.5" customHeight="1">
      <c r="A11" s="76" t="s">
        <v>139</v>
      </c>
      <c r="B11" s="77"/>
      <c r="C11" s="63"/>
      <c r="D11" s="63"/>
    </row>
    <row r="12" spans="1:4" s="51" customFormat="1" ht="16.5" customHeight="1">
      <c r="A12" s="76" t="s">
        <v>140</v>
      </c>
      <c r="B12" s="77"/>
      <c r="C12" s="63" t="s">
        <v>132</v>
      </c>
      <c r="D12" s="63" t="s">
        <v>132</v>
      </c>
    </row>
    <row r="13" spans="1:4" s="51" customFormat="1" ht="16.5" customHeight="1">
      <c r="A13" s="76" t="s">
        <v>141</v>
      </c>
      <c r="B13" s="77"/>
      <c r="C13" s="63" t="s">
        <v>132</v>
      </c>
      <c r="D13" s="63" t="s">
        <v>132</v>
      </c>
    </row>
    <row r="14" spans="1:4" s="51" customFormat="1" ht="16.5" customHeight="1">
      <c r="A14" s="76" t="s">
        <v>142</v>
      </c>
      <c r="B14" s="77"/>
      <c r="C14" s="63" t="s">
        <v>132</v>
      </c>
      <c r="D14" s="63" t="s">
        <v>132</v>
      </c>
    </row>
    <row r="15" spans="1:4" s="51" customFormat="1" ht="16.5" customHeight="1">
      <c r="A15" s="56" t="s">
        <v>143</v>
      </c>
      <c r="B15" s="57" t="s">
        <v>144</v>
      </c>
      <c r="C15" s="63"/>
      <c r="D15" s="63"/>
    </row>
    <row r="16" spans="1:4" s="51" customFormat="1" ht="16.5" customHeight="1">
      <c r="A16" s="76" t="s">
        <v>145</v>
      </c>
      <c r="B16" s="77"/>
      <c r="C16" s="63" t="s">
        <v>132</v>
      </c>
      <c r="D16" s="63" t="s">
        <v>132</v>
      </c>
    </row>
    <row r="17" spans="1:4" s="51" customFormat="1" ht="16.5" customHeight="1">
      <c r="A17" s="79" t="s">
        <v>146</v>
      </c>
      <c r="B17" s="80"/>
      <c r="C17" s="54"/>
      <c r="D17" s="57"/>
    </row>
    <row r="18" spans="1:4" s="51" customFormat="1" ht="16.5" customHeight="1">
      <c r="A18" s="76" t="s">
        <v>147</v>
      </c>
      <c r="B18" s="77"/>
      <c r="C18" s="63" t="s">
        <v>132</v>
      </c>
      <c r="D18" s="63" t="s">
        <v>132</v>
      </c>
    </row>
    <row r="19" spans="1:4" s="51" customFormat="1" ht="16.5" customHeight="1">
      <c r="A19" s="50" t="s">
        <v>143</v>
      </c>
      <c r="B19" s="53" t="s">
        <v>148</v>
      </c>
      <c r="C19" s="63"/>
      <c r="D19" s="63"/>
    </row>
    <row r="20" spans="1:4" s="51" customFormat="1" ht="16.5" customHeight="1">
      <c r="A20" s="79" t="s">
        <v>149</v>
      </c>
      <c r="B20" s="80"/>
      <c r="C20" s="54"/>
      <c r="D20" s="57"/>
    </row>
    <row r="21" spans="1:4" s="51" customFormat="1" ht="16.5" customHeight="1">
      <c r="A21" s="76" t="s">
        <v>147</v>
      </c>
      <c r="B21" s="77"/>
      <c r="C21" s="63" t="s">
        <v>132</v>
      </c>
      <c r="D21" s="63" t="s">
        <v>132</v>
      </c>
    </row>
    <row r="22" spans="1:4" s="51" customFormat="1" ht="16.5" customHeight="1">
      <c r="A22" s="56" t="s">
        <v>143</v>
      </c>
      <c r="B22" s="57" t="s">
        <v>150</v>
      </c>
      <c r="C22" s="72" t="s">
        <v>151</v>
      </c>
      <c r="D22" s="73"/>
    </row>
    <row r="23" spans="1:4" s="51" customFormat="1" ht="16.5" customHeight="1">
      <c r="A23" s="56"/>
      <c r="B23" s="57" t="s">
        <v>152</v>
      </c>
      <c r="C23" s="72"/>
      <c r="D23" s="73"/>
    </row>
    <row r="24" spans="1:4" s="51" customFormat="1" ht="16.5" customHeight="1">
      <c r="A24" s="56"/>
      <c r="B24" s="57" t="s">
        <v>153</v>
      </c>
      <c r="C24" s="72" t="s">
        <v>132</v>
      </c>
      <c r="D24" s="73"/>
    </row>
    <row r="25" spans="1:4" s="51" customFormat="1" ht="16.5" customHeight="1">
      <c r="A25" s="56"/>
      <c r="B25" s="58" t="s">
        <v>154</v>
      </c>
      <c r="C25" s="72" t="s">
        <v>132</v>
      </c>
      <c r="D25" s="73"/>
    </row>
    <row r="26" spans="1:4" s="51" customFormat="1" ht="16.5" customHeight="1">
      <c r="A26" s="56"/>
      <c r="B26" s="57" t="s">
        <v>155</v>
      </c>
      <c r="C26" s="59" t="s">
        <v>172</v>
      </c>
      <c r="D26" s="63" t="s">
        <v>156</v>
      </c>
    </row>
    <row r="27" spans="1:4" s="51" customFormat="1" ht="16.5" customHeight="1">
      <c r="A27" s="79" t="s">
        <v>157</v>
      </c>
      <c r="B27" s="80"/>
      <c r="C27" s="54"/>
      <c r="D27" s="57"/>
    </row>
    <row r="28" spans="1:4" s="51" customFormat="1" ht="16.5" customHeight="1">
      <c r="A28" s="76" t="s">
        <v>158</v>
      </c>
      <c r="B28" s="77"/>
      <c r="C28" s="63" t="s">
        <v>132</v>
      </c>
      <c r="D28" s="63" t="s">
        <v>132</v>
      </c>
    </row>
    <row r="29" spans="1:4" s="51" customFormat="1" ht="16.5" customHeight="1">
      <c r="A29" s="76" t="s">
        <v>159</v>
      </c>
      <c r="B29" s="77"/>
      <c r="C29" s="63" t="s">
        <v>132</v>
      </c>
      <c r="D29" s="63" t="s">
        <v>132</v>
      </c>
    </row>
    <row r="30" spans="1:4" s="51" customFormat="1" ht="16.5" customHeight="1">
      <c r="A30" s="76" t="s">
        <v>174</v>
      </c>
      <c r="B30" s="77"/>
      <c r="C30" s="61"/>
      <c r="D30" s="65" t="s">
        <v>132</v>
      </c>
    </row>
    <row r="31" spans="1:4" s="51" customFormat="1" ht="9.75" customHeight="1">
      <c r="A31" s="78"/>
      <c r="B31" s="78"/>
      <c r="C31" s="54"/>
      <c r="D31" s="54"/>
    </row>
    <row r="32" spans="1:4" s="51" customFormat="1" ht="16.5" customHeight="1">
      <c r="A32" s="79" t="s">
        <v>160</v>
      </c>
      <c r="B32" s="81"/>
      <c r="C32" s="55" t="s">
        <v>161</v>
      </c>
      <c r="D32" s="55" t="s">
        <v>162</v>
      </c>
    </row>
    <row r="33" spans="1:4" s="51" customFormat="1" ht="16.5" customHeight="1">
      <c r="A33" s="76" t="s">
        <v>163</v>
      </c>
      <c r="B33" s="77"/>
      <c r="C33" s="63" t="s">
        <v>132</v>
      </c>
      <c r="D33" s="63" t="s">
        <v>132</v>
      </c>
    </row>
    <row r="34" spans="1:4" s="51" customFormat="1" ht="16.5" customHeight="1">
      <c r="A34" s="50" t="s">
        <v>143</v>
      </c>
      <c r="B34" s="53" t="s">
        <v>164</v>
      </c>
      <c r="C34" s="63" t="s">
        <v>132</v>
      </c>
      <c r="D34" s="63" t="s">
        <v>132</v>
      </c>
    </row>
    <row r="35" spans="1:4" s="51" customFormat="1" ht="9.75" customHeight="1">
      <c r="A35" s="78"/>
      <c r="B35" s="78"/>
      <c r="C35" s="54"/>
      <c r="D35" s="54"/>
    </row>
    <row r="36" spans="1:4" s="51" customFormat="1" ht="16.5" customHeight="1">
      <c r="A36" s="79" t="s">
        <v>165</v>
      </c>
      <c r="B36" s="80"/>
      <c r="C36" s="54"/>
      <c r="D36" s="57"/>
    </row>
    <row r="37" spans="1:4" s="51" customFormat="1" ht="16.5" customHeight="1">
      <c r="A37" s="76" t="s">
        <v>166</v>
      </c>
      <c r="B37" s="77"/>
      <c r="C37" s="84" t="s">
        <v>156</v>
      </c>
      <c r="D37" s="84"/>
    </row>
    <row r="38" spans="1:4" s="51" customFormat="1" ht="16.5" customHeight="1">
      <c r="A38" s="76" t="s">
        <v>167</v>
      </c>
      <c r="B38" s="77"/>
      <c r="C38" s="84" t="s">
        <v>156</v>
      </c>
      <c r="D38" s="84"/>
    </row>
    <row r="39" spans="1:4" s="51" customFormat="1" ht="16.5" customHeight="1">
      <c r="A39" s="76" t="s">
        <v>168</v>
      </c>
      <c r="B39" s="77"/>
      <c r="C39" s="84" t="s">
        <v>132</v>
      </c>
      <c r="D39" s="84"/>
    </row>
    <row r="40" spans="1:4" s="51" customFormat="1" ht="16.5" customHeight="1">
      <c r="A40" s="76" t="s">
        <v>169</v>
      </c>
      <c r="B40" s="77"/>
      <c r="C40" s="84" t="s">
        <v>132</v>
      </c>
      <c r="D40" s="84"/>
    </row>
    <row r="41" spans="1:4" s="51" customFormat="1" ht="16.5" customHeight="1">
      <c r="A41" s="76" t="s">
        <v>170</v>
      </c>
      <c r="B41" s="77"/>
      <c r="C41" s="84" t="s">
        <v>156</v>
      </c>
      <c r="D41" s="84"/>
    </row>
    <row r="42" s="51" customFormat="1" ht="9.75" customHeight="1"/>
    <row r="43" spans="1:4" s="51" customFormat="1" ht="15" customHeight="1">
      <c r="A43" s="70" t="s">
        <v>171</v>
      </c>
      <c r="B43" s="71"/>
      <c r="C43" s="72"/>
      <c r="D43" s="73"/>
    </row>
    <row r="44" spans="1:4" s="51" customFormat="1" ht="15" customHeight="1">
      <c r="A44" s="74"/>
      <c r="B44" s="75"/>
      <c r="C44" s="72"/>
      <c r="D44" s="73"/>
    </row>
    <row r="45" spans="1:4" s="51" customFormat="1" ht="15" customHeight="1">
      <c r="A45" s="85"/>
      <c r="B45" s="86"/>
      <c r="C45" s="72"/>
      <c r="D45" s="73"/>
    </row>
  </sheetData>
  <sheetProtection password="EF07" sheet="1" objects="1" scenarios="1" selectLockedCells="1"/>
  <mergeCells count="53">
    <mergeCell ref="A45:B45"/>
    <mergeCell ref="C45:D45"/>
    <mergeCell ref="C1:D1"/>
    <mergeCell ref="C2:D2"/>
    <mergeCell ref="C3:D3"/>
    <mergeCell ref="C4:D4"/>
    <mergeCell ref="C5:D5"/>
    <mergeCell ref="C6:D6"/>
    <mergeCell ref="C37:D37"/>
    <mergeCell ref="C38:D38"/>
    <mergeCell ref="C39:D39"/>
    <mergeCell ref="C40:D40"/>
    <mergeCell ref="C41:D41"/>
    <mergeCell ref="C22:D22"/>
    <mergeCell ref="C23:D23"/>
    <mergeCell ref="C24:D24"/>
    <mergeCell ref="C25:D25"/>
    <mergeCell ref="A5:B5"/>
    <mergeCell ref="A7:B7"/>
    <mergeCell ref="A8:B8"/>
    <mergeCell ref="A1:B1"/>
    <mergeCell ref="A2:B2"/>
    <mergeCell ref="A3:B3"/>
    <mergeCell ref="A4:B4"/>
    <mergeCell ref="A9:B9"/>
    <mergeCell ref="A10:B10"/>
    <mergeCell ref="A11:B11"/>
    <mergeCell ref="A12:B12"/>
    <mergeCell ref="A17:B17"/>
    <mergeCell ref="A18:B18"/>
    <mergeCell ref="A20:B20"/>
    <mergeCell ref="A13:B13"/>
    <mergeCell ref="A14:B14"/>
    <mergeCell ref="A16:B16"/>
    <mergeCell ref="A21:B21"/>
    <mergeCell ref="A27:B27"/>
    <mergeCell ref="A28:B28"/>
    <mergeCell ref="A29:B29"/>
    <mergeCell ref="A35:B35"/>
    <mergeCell ref="A36:B36"/>
    <mergeCell ref="A37:B37"/>
    <mergeCell ref="A30:B30"/>
    <mergeCell ref="A31:B31"/>
    <mergeCell ref="A32:B32"/>
    <mergeCell ref="A33:B33"/>
    <mergeCell ref="A38:B38"/>
    <mergeCell ref="A39:B39"/>
    <mergeCell ref="A40:B40"/>
    <mergeCell ref="A41:B41"/>
    <mergeCell ref="A43:B43"/>
    <mergeCell ref="C43:D43"/>
    <mergeCell ref="C44:D44"/>
    <mergeCell ref="A44:B44"/>
  </mergeCells>
  <printOptions/>
  <pageMargins left="0.61" right="0.23" top="0.78" bottom="0.59" header="0.74" footer="0.26"/>
  <pageSetup horizontalDpi="600" verticalDpi="600" orientation="portrait" paperSize="9" r:id="rId1"/>
  <headerFooter alignWithMargins="0"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</cp:lastModifiedBy>
  <cp:lastPrinted>2009-03-18T13:03:54Z</cp:lastPrinted>
  <dcterms:created xsi:type="dcterms:W3CDTF">1998-06-30T14:51:28Z</dcterms:created>
  <dcterms:modified xsi:type="dcterms:W3CDTF">2010-10-15T13:55:14Z</dcterms:modified>
  <cp:category/>
  <cp:version/>
  <cp:contentType/>
  <cp:contentStatus/>
</cp:coreProperties>
</file>